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2" yWindow="588" windowWidth="11616" windowHeight="9840" tabRatio="796"/>
  </bookViews>
  <sheets>
    <sheet name="Тарифы АПП " sheetId="8" r:id="rId1"/>
    <sheet name=" Исслед_" sheetId="2" r:id="rId2"/>
    <sheet name=" Исслед_ Рентген" sheetId="14" r:id="rId3"/>
    <sheet name="отд.тарифы " sheetId="7" r:id="rId4"/>
    <sheet name="нормативы" sheetId="9" r:id="rId5"/>
    <sheet name=" нормативы КТ" sheetId="15" r:id="rId6"/>
    <sheet name=" нормативы МРТ" sheetId="16" r:id="rId7"/>
    <sheet name="УЗИ_эндоскопия" sheetId="20" r:id="rId8"/>
  </sheets>
  <externalReferences>
    <externalReference r:id="rId9"/>
    <externalReference r:id="rId10"/>
  </externalReferences>
  <definedNames>
    <definedName name="_xlnm._FilterDatabase" localSheetId="2" hidden="1">' Исслед_ Рентген'!$B$7:$H$155</definedName>
    <definedName name="_xlnm._FilterDatabase" localSheetId="5" hidden="1">' нормативы КТ'!$A$7:$H$153</definedName>
    <definedName name="_xlnm._FilterDatabase" localSheetId="7" hidden="1">УЗИ_эндоскопия!$A$6:$C$82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5">#REF!</definedName>
    <definedName name="_xlnm.Database" localSheetId="6">#REF!</definedName>
    <definedName name="_xlnm.Database" localSheetId="4">#REF!</definedName>
    <definedName name="_xlnm.Database" localSheetId="3">#REF!</definedName>
    <definedName name="_xlnm.Database" localSheetId="0">#REF!</definedName>
    <definedName name="_xlnm.Database" localSheetId="7">#REF!</definedName>
    <definedName name="_xlnm.Database">#REF!</definedName>
    <definedName name="блок" localSheetId="2">'[2]1D_Gorin'!#REF!</definedName>
    <definedName name="блок" localSheetId="5">'[2]1D_Gorin'!#REF!</definedName>
    <definedName name="блок" localSheetId="6">'[2]1D_Gorin'!#REF!</definedName>
    <definedName name="блок" localSheetId="4">'[2]1D_Gorin'!#REF!</definedName>
    <definedName name="блок" localSheetId="3">'[2]1D_Gorin'!#REF!</definedName>
    <definedName name="блок" localSheetId="0">'[2]1D_Gorin'!#REF!</definedName>
    <definedName name="блок" localSheetId="7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2">'[2]1D_Gorin'!#REF!</definedName>
    <definedName name="ёёёёёёёёёёёёёёёёёёёёёёёёёёёёёёёёёёёёёёёёёёёёёёёёёёёёёёёёёёёёёёёёёёёёёёёёёёёёёёёёёёёёёёёёёё" localSheetId="5">'[2]1D_Gorin'!#REF!</definedName>
    <definedName name="ёёёёёёёёёёёёёёёёёёёёёёёёёёёёёёёёёёёёёёёёёёёёёёёёёёёёёёёёёёёёёёёёёёёёёёёёёёёёёёёёёёёёёёёёёё" localSheetId="7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1">' Исслед_'!$4:$5</definedName>
    <definedName name="_xlnm.Print_Titles" localSheetId="2">' Исслед_ Рентген'!$5:$6</definedName>
    <definedName name="_xlnm.Print_Titles" localSheetId="5">' нормативы КТ'!$6:$7</definedName>
    <definedName name="_xlnm.Print_Titles" localSheetId="6">' нормативы МРТ'!$6:$8</definedName>
    <definedName name="_xlnm.Print_Titles" localSheetId="4">нормативы!$5:$6</definedName>
    <definedName name="_xlnm.Print_Titles" localSheetId="0">'Тарифы АПП '!$7:$8</definedName>
    <definedName name="_xlnm.Print_Titles" localSheetId="7">УЗИ_эндоскопия!$5:$6</definedName>
    <definedName name="_xlnm.Print_Area" localSheetId="1">' Исслед_'!$A$1:$G$56</definedName>
    <definedName name="_xlnm.Print_Area" localSheetId="2">' Исслед_ Рентген'!$A$1:$H$155</definedName>
    <definedName name="_xlnm.Print_Area" localSheetId="4">нормативы!$A$1:$G$30</definedName>
    <definedName name="_xlnm.Print_Area" localSheetId="3">'отд.тарифы '!$A$1:$G$8</definedName>
    <definedName name="_xlnm.Print_Area" localSheetId="0">'Тарифы АПП '!$A$2:$G$31</definedName>
  </definedNames>
  <calcPr calcId="145621"/>
</workbook>
</file>

<file path=xl/calcChain.xml><?xml version="1.0" encoding="utf-8"?>
<calcChain xmlns="http://schemas.openxmlformats.org/spreadsheetml/2006/main">
  <c r="A20" i="8" l="1"/>
  <c r="A61" i="20" l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94" i="20" l="1"/>
  <c r="A95" i="20" s="1"/>
  <c r="A96" i="20" s="1"/>
  <c r="A97" i="20" s="1"/>
  <c r="A98" i="20" s="1"/>
  <c r="A89" i="20"/>
  <c r="A90" i="20" s="1"/>
  <c r="A91" i="20" s="1"/>
  <c r="A55" i="20"/>
  <c r="A56" i="20" s="1"/>
  <c r="A57" i="20" s="1"/>
  <c r="A58" i="20" s="1"/>
  <c r="A59" i="20" s="1"/>
  <c r="A60" i="20" s="1"/>
  <c r="A54" i="20"/>
  <c r="A16" i="20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9" i="20"/>
  <c r="A10" i="20" s="1"/>
  <c r="A11" i="20" s="1"/>
  <c r="A12" i="20" s="1"/>
  <c r="A13" i="20" s="1"/>
  <c r="D52" i="2" l="1"/>
  <c r="E52" i="2"/>
  <c r="D15" i="9"/>
  <c r="E15" i="9"/>
  <c r="D16" i="9"/>
  <c r="E16" i="9"/>
  <c r="D17" i="9"/>
  <c r="E17" i="9"/>
  <c r="D18" i="9"/>
  <c r="E18" i="9"/>
  <c r="D14" i="9"/>
  <c r="E14" i="9"/>
  <c r="E23" i="2" l="1"/>
  <c r="D23" i="2"/>
  <c r="D22" i="2"/>
  <c r="E22" i="2"/>
  <c r="D12" i="2"/>
  <c r="E12" i="2"/>
  <c r="D42" i="2"/>
  <c r="E42" i="2"/>
  <c r="D26" i="2"/>
  <c r="E26" i="2"/>
  <c r="F21" i="8"/>
  <c r="G21" i="8"/>
  <c r="D18" i="8"/>
  <c r="E18" i="8"/>
  <c r="F18" i="8"/>
  <c r="G18" i="8"/>
  <c r="D17" i="8"/>
  <c r="E17" i="8"/>
  <c r="F17" i="8"/>
  <c r="G17" i="8"/>
  <c r="F33" i="15" l="1"/>
  <c r="E33" i="15"/>
  <c r="I100" i="16" l="1"/>
  <c r="H100" i="16"/>
  <c r="G100" i="16"/>
  <c r="F100" i="16"/>
  <c r="I99" i="16"/>
  <c r="H99" i="16"/>
  <c r="G99" i="16"/>
  <c r="F99" i="16"/>
  <c r="I98" i="16"/>
  <c r="H98" i="16"/>
  <c r="G98" i="16"/>
  <c r="F98" i="16"/>
  <c r="I97" i="16"/>
  <c r="H97" i="16"/>
  <c r="G97" i="16"/>
  <c r="F97" i="16"/>
  <c r="I96" i="16"/>
  <c r="H96" i="16"/>
  <c r="G96" i="16"/>
  <c r="F96" i="16"/>
  <c r="I95" i="16"/>
  <c r="H95" i="16"/>
  <c r="G95" i="16"/>
  <c r="F95" i="16"/>
  <c r="I94" i="16"/>
  <c r="H94" i="16"/>
  <c r="G94" i="16"/>
  <c r="F94" i="16"/>
  <c r="I93" i="16"/>
  <c r="H93" i="16"/>
  <c r="G93" i="16"/>
  <c r="F93" i="16"/>
  <c r="I92" i="16"/>
  <c r="H92" i="16"/>
  <c r="G92" i="16"/>
  <c r="F92" i="16"/>
  <c r="I91" i="16"/>
  <c r="H91" i="16"/>
  <c r="G91" i="16"/>
  <c r="F91" i="16"/>
  <c r="I90" i="16"/>
  <c r="H90" i="16"/>
  <c r="G90" i="16"/>
  <c r="F90" i="16"/>
  <c r="I89" i="16"/>
  <c r="H89" i="16"/>
  <c r="G89" i="16"/>
  <c r="F89" i="16"/>
  <c r="I88" i="16"/>
  <c r="H88" i="16"/>
  <c r="G88" i="16"/>
  <c r="F88" i="16"/>
  <c r="I87" i="16"/>
  <c r="H87" i="16"/>
  <c r="G87" i="16"/>
  <c r="F87" i="16"/>
  <c r="I86" i="16"/>
  <c r="H86" i="16"/>
  <c r="G86" i="16"/>
  <c r="F86" i="16"/>
  <c r="I85" i="16"/>
  <c r="H85" i="16"/>
  <c r="G85" i="16"/>
  <c r="F85" i="16"/>
  <c r="I84" i="16"/>
  <c r="H84" i="16"/>
  <c r="G84" i="16"/>
  <c r="F84" i="16"/>
  <c r="I83" i="16"/>
  <c r="H83" i="16"/>
  <c r="G83" i="16"/>
  <c r="F83" i="16"/>
  <c r="I82" i="16"/>
  <c r="H82" i="16"/>
  <c r="G82" i="16"/>
  <c r="F82" i="16"/>
  <c r="I81" i="16"/>
  <c r="H81" i="16"/>
  <c r="G81" i="16"/>
  <c r="F81" i="16"/>
  <c r="I80" i="16"/>
  <c r="H80" i="16"/>
  <c r="G80" i="16"/>
  <c r="F80" i="16"/>
  <c r="I79" i="16"/>
  <c r="H79" i="16"/>
  <c r="G79" i="16"/>
  <c r="F79" i="16"/>
  <c r="I78" i="16"/>
  <c r="H78" i="16"/>
  <c r="G78" i="16"/>
  <c r="F78" i="16"/>
  <c r="I77" i="16"/>
  <c r="H77" i="16"/>
  <c r="G77" i="16"/>
  <c r="F77" i="16"/>
  <c r="I76" i="16"/>
  <c r="H76" i="16"/>
  <c r="G76" i="16"/>
  <c r="F76" i="16"/>
  <c r="I75" i="16"/>
  <c r="H75" i="16"/>
  <c r="G75" i="16"/>
  <c r="F75" i="16"/>
  <c r="I74" i="16"/>
  <c r="H74" i="16"/>
  <c r="G74" i="16"/>
  <c r="F74" i="16"/>
  <c r="I73" i="16"/>
  <c r="H73" i="16"/>
  <c r="G73" i="16"/>
  <c r="F73" i="16"/>
  <c r="I71" i="16"/>
  <c r="H71" i="16"/>
  <c r="G71" i="16"/>
  <c r="F71" i="16"/>
  <c r="I70" i="16"/>
  <c r="H70" i="16"/>
  <c r="G70" i="16"/>
  <c r="F70" i="16"/>
  <c r="I69" i="16"/>
  <c r="H69" i="16"/>
  <c r="G69" i="16"/>
  <c r="F69" i="16"/>
  <c r="I68" i="16"/>
  <c r="H68" i="16"/>
  <c r="G68" i="16"/>
  <c r="F68" i="16"/>
  <c r="I67" i="16"/>
  <c r="H67" i="16"/>
  <c r="G67" i="16"/>
  <c r="F67" i="16"/>
  <c r="I66" i="16"/>
  <c r="H66" i="16"/>
  <c r="G66" i="16"/>
  <c r="F66" i="16"/>
  <c r="I65" i="16"/>
  <c r="H65" i="16"/>
  <c r="G65" i="16"/>
  <c r="F65" i="16"/>
  <c r="I64" i="16"/>
  <c r="H64" i="16"/>
  <c r="G64" i="16"/>
  <c r="F64" i="16"/>
  <c r="I63" i="16"/>
  <c r="H63" i="16"/>
  <c r="G63" i="16"/>
  <c r="F63" i="16"/>
  <c r="I62" i="16"/>
  <c r="H62" i="16"/>
  <c r="G62" i="16"/>
  <c r="F62" i="16"/>
  <c r="I61" i="16"/>
  <c r="H61" i="16"/>
  <c r="G61" i="16"/>
  <c r="F61" i="16"/>
  <c r="I60" i="16"/>
  <c r="H60" i="16"/>
  <c r="G60" i="16"/>
  <c r="F60" i="16"/>
  <c r="I59" i="16"/>
  <c r="H59" i="16"/>
  <c r="G59" i="16"/>
  <c r="F59" i="16"/>
  <c r="I58" i="16"/>
  <c r="H58" i="16"/>
  <c r="G58" i="16"/>
  <c r="F58" i="16"/>
  <c r="I57" i="16"/>
  <c r="H57" i="16"/>
  <c r="G57" i="16"/>
  <c r="F57" i="16"/>
  <c r="I56" i="16"/>
  <c r="H56" i="16"/>
  <c r="G56" i="16"/>
  <c r="F56" i="16"/>
  <c r="I55" i="16"/>
  <c r="H55" i="16"/>
  <c r="G55" i="16"/>
  <c r="F55" i="16"/>
  <c r="I54" i="16"/>
  <c r="H54" i="16"/>
  <c r="G54" i="16"/>
  <c r="F54" i="16"/>
  <c r="I53" i="16"/>
  <c r="H53" i="16"/>
  <c r="G53" i="16"/>
  <c r="F53" i="16"/>
  <c r="I52" i="16"/>
  <c r="H52" i="16"/>
  <c r="G52" i="16"/>
  <c r="F52" i="16"/>
  <c r="I51" i="16"/>
  <c r="H51" i="16"/>
  <c r="G51" i="16"/>
  <c r="F51" i="16"/>
  <c r="I50" i="16"/>
  <c r="H50" i="16"/>
  <c r="G50" i="16"/>
  <c r="F50" i="16"/>
  <c r="I49" i="16"/>
  <c r="H49" i="16"/>
  <c r="G49" i="16"/>
  <c r="F49" i="16"/>
  <c r="I48" i="16"/>
  <c r="H48" i="16"/>
  <c r="G48" i="16"/>
  <c r="F48" i="16"/>
  <c r="I47" i="16"/>
  <c r="H47" i="16"/>
  <c r="G47" i="16"/>
  <c r="F47" i="16"/>
  <c r="I46" i="16"/>
  <c r="H46" i="16"/>
  <c r="G46" i="16"/>
  <c r="F46" i="16"/>
  <c r="I45" i="16"/>
  <c r="H45" i="16"/>
  <c r="G45" i="16"/>
  <c r="F45" i="16"/>
  <c r="I44" i="16"/>
  <c r="H44" i="16"/>
  <c r="G44" i="16"/>
  <c r="F44" i="16"/>
  <c r="I43" i="16"/>
  <c r="H43" i="16"/>
  <c r="G43" i="16"/>
  <c r="F43" i="16"/>
  <c r="I42" i="16"/>
  <c r="H42" i="16"/>
  <c r="G42" i="16"/>
  <c r="F42" i="16"/>
  <c r="I41" i="16"/>
  <c r="H41" i="16"/>
  <c r="G41" i="16"/>
  <c r="F41" i="16"/>
  <c r="I40" i="16"/>
  <c r="H40" i="16"/>
  <c r="G40" i="16"/>
  <c r="F40" i="16"/>
  <c r="I39" i="16"/>
  <c r="H39" i="16"/>
  <c r="G39" i="16"/>
  <c r="F39" i="16"/>
  <c r="I38" i="16"/>
  <c r="H38" i="16"/>
  <c r="G38" i="16"/>
  <c r="F38" i="16"/>
  <c r="I37" i="16"/>
  <c r="H37" i="16"/>
  <c r="G37" i="16"/>
  <c r="F37" i="16"/>
  <c r="I36" i="16"/>
  <c r="H36" i="16"/>
  <c r="G36" i="16"/>
  <c r="F36" i="16"/>
  <c r="I35" i="16"/>
  <c r="H35" i="16"/>
  <c r="G35" i="16"/>
  <c r="F35" i="16"/>
  <c r="I34" i="16"/>
  <c r="H34" i="16"/>
  <c r="G34" i="16"/>
  <c r="F34" i="16"/>
  <c r="I33" i="16"/>
  <c r="H33" i="16"/>
  <c r="G33" i="16"/>
  <c r="F33" i="16"/>
  <c r="I32" i="16"/>
  <c r="H32" i="16"/>
  <c r="G32" i="16"/>
  <c r="F32" i="16"/>
  <c r="I31" i="16"/>
  <c r="H31" i="16"/>
  <c r="G31" i="16"/>
  <c r="F31" i="16"/>
  <c r="I30" i="16"/>
  <c r="H30" i="16"/>
  <c r="G30" i="16"/>
  <c r="F30" i="16"/>
  <c r="I29" i="16"/>
  <c r="H29" i="16"/>
  <c r="G29" i="16"/>
  <c r="F29" i="16"/>
  <c r="I28" i="16"/>
  <c r="H28" i="16"/>
  <c r="G28" i="16"/>
  <c r="F28" i="16"/>
  <c r="I27" i="16"/>
  <c r="H27" i="16"/>
  <c r="G27" i="16"/>
  <c r="F27" i="16"/>
  <c r="I26" i="16"/>
  <c r="H26" i="16"/>
  <c r="G26" i="16"/>
  <c r="F26" i="16"/>
  <c r="I25" i="16"/>
  <c r="H25" i="16"/>
  <c r="G25" i="16"/>
  <c r="F25" i="16"/>
  <c r="I24" i="16"/>
  <c r="H24" i="16"/>
  <c r="G24" i="16"/>
  <c r="F24" i="16"/>
  <c r="I23" i="16"/>
  <c r="H23" i="16"/>
  <c r="G23" i="16"/>
  <c r="F23" i="16"/>
  <c r="I22" i="16"/>
  <c r="H22" i="16"/>
  <c r="G22" i="16"/>
  <c r="F22" i="16"/>
  <c r="I21" i="16"/>
  <c r="H21" i="16"/>
  <c r="G21" i="16"/>
  <c r="F21" i="16"/>
  <c r="I20" i="16"/>
  <c r="H20" i="16"/>
  <c r="G20" i="16"/>
  <c r="F20" i="16"/>
  <c r="I19" i="16"/>
  <c r="H19" i="16"/>
  <c r="G19" i="16"/>
  <c r="F19" i="16"/>
  <c r="I18" i="16"/>
  <c r="H18" i="16"/>
  <c r="G18" i="16"/>
  <c r="F18" i="16"/>
  <c r="I17" i="16"/>
  <c r="H17" i="16"/>
  <c r="G17" i="16"/>
  <c r="F17" i="16"/>
  <c r="I16" i="16"/>
  <c r="H16" i="16"/>
  <c r="G16" i="16"/>
  <c r="F16" i="16"/>
  <c r="I15" i="16"/>
  <c r="H15" i="16"/>
  <c r="G15" i="16"/>
  <c r="F15" i="16"/>
  <c r="I14" i="16"/>
  <c r="H14" i="16"/>
  <c r="G14" i="16"/>
  <c r="F14" i="16"/>
  <c r="I13" i="16"/>
  <c r="H13" i="16"/>
  <c r="G13" i="16"/>
  <c r="F13" i="16"/>
  <c r="I12" i="16"/>
  <c r="H12" i="16"/>
  <c r="G12" i="16"/>
  <c r="F12" i="16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9" i="15"/>
  <c r="E139" i="15"/>
  <c r="F138" i="15"/>
  <c r="E138" i="15"/>
  <c r="F137" i="15"/>
  <c r="E137" i="15"/>
  <c r="F136" i="15"/>
  <c r="E136" i="15"/>
  <c r="F135" i="15"/>
  <c r="E135" i="15"/>
  <c r="F134" i="15"/>
  <c r="E134" i="15"/>
  <c r="F133" i="15"/>
  <c r="E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6" i="15"/>
  <c r="E126" i="15"/>
  <c r="F125" i="15"/>
  <c r="E125" i="15"/>
  <c r="F124" i="15"/>
  <c r="E124" i="15"/>
  <c r="F123" i="15"/>
  <c r="E123" i="15"/>
  <c r="F122" i="15"/>
  <c r="E122" i="15"/>
  <c r="F121" i="15"/>
  <c r="E121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9" i="15"/>
  <c r="E109" i="15"/>
  <c r="F108" i="15"/>
  <c r="E108" i="15"/>
  <c r="F107" i="15"/>
  <c r="E107" i="15"/>
  <c r="F106" i="15"/>
  <c r="E106" i="15"/>
  <c r="F105" i="15"/>
  <c r="E105" i="15"/>
  <c r="F104" i="15"/>
  <c r="E104" i="15"/>
  <c r="F103" i="15"/>
  <c r="E103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5" i="15"/>
  <c r="E95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8" i="15"/>
  <c r="E88" i="15"/>
  <c r="F87" i="15"/>
  <c r="E87" i="15"/>
  <c r="F86" i="15"/>
  <c r="E86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5" i="15"/>
  <c r="E65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3" i="15"/>
  <c r="E53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F13" i="15"/>
  <c r="E13" i="15"/>
  <c r="F12" i="15"/>
  <c r="E12" i="15"/>
  <c r="F11" i="15"/>
  <c r="E11" i="15"/>
  <c r="D13" i="9" l="1"/>
  <c r="E13" i="9"/>
  <c r="D116" i="14" l="1"/>
  <c r="E151" i="14"/>
  <c r="F151" i="14"/>
  <c r="E150" i="14"/>
  <c r="F150" i="14"/>
  <c r="E126" i="14"/>
  <c r="F126" i="14"/>
  <c r="E155" i="14" l="1"/>
  <c r="F155" i="14"/>
  <c r="G140" i="14"/>
  <c r="H140" i="14"/>
  <c r="G135" i="14"/>
  <c r="H135" i="14"/>
  <c r="G136" i="14"/>
  <c r="H136" i="14"/>
  <c r="H137" i="14"/>
  <c r="G137" i="14"/>
  <c r="H139" i="14"/>
  <c r="G139" i="14"/>
  <c r="H138" i="14"/>
  <c r="G138" i="14"/>
  <c r="F153" i="14" l="1"/>
  <c r="E153" i="14"/>
  <c r="D134" i="14" l="1"/>
  <c r="F125" i="14"/>
  <c r="E125" i="14"/>
  <c r="E124" i="14"/>
  <c r="F124" i="14"/>
  <c r="E103" i="14"/>
  <c r="F103" i="14"/>
  <c r="E104" i="14"/>
  <c r="F104" i="14"/>
  <c r="F73" i="14"/>
  <c r="E73" i="14"/>
  <c r="E131" i="14" l="1"/>
  <c r="F131" i="14"/>
  <c r="E130" i="14"/>
  <c r="F130" i="14"/>
  <c r="E137" i="14" l="1"/>
  <c r="F137" i="14"/>
  <c r="E138" i="14"/>
  <c r="F138" i="14"/>
  <c r="E139" i="14"/>
  <c r="F139" i="14"/>
  <c r="E135" i="14"/>
  <c r="F135" i="14"/>
  <c r="D94" i="14"/>
  <c r="D148" i="14" l="1"/>
  <c r="D127" i="14"/>
  <c r="F127" i="14" s="1"/>
  <c r="D97" i="14"/>
  <c r="E97" i="14" s="1"/>
  <c r="E62" i="14"/>
  <c r="F62" i="14"/>
  <c r="E63" i="14"/>
  <c r="F63" i="14"/>
  <c r="E64" i="14"/>
  <c r="F64" i="14"/>
  <c r="E65" i="14"/>
  <c r="F65" i="14"/>
  <c r="E67" i="14"/>
  <c r="F67" i="14"/>
  <c r="E68" i="14"/>
  <c r="F68" i="14"/>
  <c r="E69" i="14"/>
  <c r="F69" i="14"/>
  <c r="E70" i="14"/>
  <c r="F70" i="14"/>
  <c r="E71" i="14"/>
  <c r="F71" i="14"/>
  <c r="E72" i="14"/>
  <c r="F72" i="14"/>
  <c r="E74" i="14"/>
  <c r="F74" i="14"/>
  <c r="E75" i="14"/>
  <c r="F75" i="14"/>
  <c r="E76" i="14"/>
  <c r="F76" i="14"/>
  <c r="E77" i="14"/>
  <c r="F77" i="14"/>
  <c r="E78" i="14"/>
  <c r="F78" i="14"/>
  <c r="E79" i="14"/>
  <c r="F79" i="14"/>
  <c r="E80" i="14"/>
  <c r="F80" i="14"/>
  <c r="E81" i="14"/>
  <c r="F81" i="14"/>
  <c r="E82" i="14"/>
  <c r="F82" i="14"/>
  <c r="E83" i="14"/>
  <c r="F83" i="14"/>
  <c r="E84" i="14"/>
  <c r="F84" i="14"/>
  <c r="E85" i="14"/>
  <c r="F85" i="14"/>
  <c r="E86" i="14"/>
  <c r="F86" i="14"/>
  <c r="E87" i="14"/>
  <c r="F87" i="14"/>
  <c r="E89" i="14"/>
  <c r="F89" i="14"/>
  <c r="E90" i="14"/>
  <c r="F90" i="14"/>
  <c r="E91" i="14"/>
  <c r="F91" i="14"/>
  <c r="E92" i="14"/>
  <c r="F92" i="14"/>
  <c r="E93" i="14"/>
  <c r="F93" i="14"/>
  <c r="E95" i="14"/>
  <c r="F95" i="14"/>
  <c r="E96" i="14"/>
  <c r="F96" i="14"/>
  <c r="E98" i="14"/>
  <c r="F98" i="14"/>
  <c r="E99" i="14"/>
  <c r="F99" i="14"/>
  <c r="E100" i="14"/>
  <c r="F100" i="14"/>
  <c r="E101" i="14"/>
  <c r="F101" i="14"/>
  <c r="E102" i="14"/>
  <c r="F102" i="14"/>
  <c r="E105" i="14"/>
  <c r="F105" i="14"/>
  <c r="E106" i="14"/>
  <c r="F106" i="14"/>
  <c r="E107" i="14"/>
  <c r="F107" i="14"/>
  <c r="E108" i="14"/>
  <c r="F108" i="14"/>
  <c r="E109" i="14"/>
  <c r="F109" i="14"/>
  <c r="E110" i="14"/>
  <c r="F110" i="14"/>
  <c r="E111" i="14"/>
  <c r="F111" i="14"/>
  <c r="E112" i="14"/>
  <c r="F112" i="14"/>
  <c r="E113" i="14"/>
  <c r="F113" i="14"/>
  <c r="E114" i="14"/>
  <c r="F114" i="14"/>
  <c r="E115" i="14"/>
  <c r="F115" i="14"/>
  <c r="E116" i="14"/>
  <c r="F116" i="14"/>
  <c r="E117" i="14"/>
  <c r="F117" i="14"/>
  <c r="E119" i="14"/>
  <c r="F119" i="14"/>
  <c r="E121" i="14"/>
  <c r="F121" i="14"/>
  <c r="E122" i="14"/>
  <c r="F122" i="14"/>
  <c r="E123" i="14"/>
  <c r="F123" i="14"/>
  <c r="E127" i="14"/>
  <c r="E133" i="14"/>
  <c r="F133" i="14"/>
  <c r="E134" i="14"/>
  <c r="F134" i="14"/>
  <c r="E141" i="14"/>
  <c r="F141" i="14"/>
  <c r="E142" i="14"/>
  <c r="F142" i="14"/>
  <c r="E143" i="14"/>
  <c r="F143" i="14"/>
  <c r="E145" i="14"/>
  <c r="F145" i="14"/>
  <c r="E147" i="14"/>
  <c r="F147" i="14"/>
  <c r="E148" i="14"/>
  <c r="F148" i="14"/>
  <c r="E149" i="14"/>
  <c r="F149" i="14"/>
  <c r="E152" i="14"/>
  <c r="F152" i="14"/>
  <c r="E154" i="14"/>
  <c r="F154" i="14"/>
  <c r="E14" i="14"/>
  <c r="F14" i="14"/>
  <c r="E29" i="14"/>
  <c r="F29" i="14"/>
  <c r="E30" i="14"/>
  <c r="F30" i="14"/>
  <c r="E66" i="14"/>
  <c r="F66" i="14"/>
  <c r="E88" i="14"/>
  <c r="F88" i="14"/>
  <c r="E94" i="14"/>
  <c r="F94" i="14"/>
  <c r="E118" i="14"/>
  <c r="F118" i="14"/>
  <c r="E120" i="14"/>
  <c r="F120" i="14"/>
  <c r="E128" i="14"/>
  <c r="F128" i="14"/>
  <c r="E129" i="14"/>
  <c r="F129" i="14"/>
  <c r="E132" i="14"/>
  <c r="F132" i="14"/>
  <c r="E136" i="14"/>
  <c r="F136" i="14"/>
  <c r="E140" i="14"/>
  <c r="F140" i="14"/>
  <c r="E144" i="14"/>
  <c r="F144" i="14"/>
  <c r="E146" i="14"/>
  <c r="F146" i="14"/>
  <c r="F97" i="14" l="1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3" i="14"/>
  <c r="E53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3" i="14"/>
  <c r="E13" i="14"/>
  <c r="F12" i="14"/>
  <c r="E12" i="14"/>
  <c r="F11" i="14"/>
  <c r="E11" i="14"/>
  <c r="F10" i="14"/>
  <c r="E10" i="14"/>
  <c r="F9" i="14"/>
  <c r="E9" i="14"/>
  <c r="F8" i="14"/>
  <c r="E8" i="14"/>
  <c r="A8" i="14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F7" i="14"/>
  <c r="E7" i="14"/>
  <c r="D20" i="9" l="1"/>
  <c r="E20" i="9"/>
  <c r="F20" i="9"/>
  <c r="G20" i="9"/>
  <c r="D21" i="9"/>
  <c r="E21" i="9"/>
  <c r="F21" i="9"/>
  <c r="G21" i="9"/>
  <c r="D22" i="9"/>
  <c r="E22" i="9"/>
  <c r="F22" i="9"/>
  <c r="G22" i="9"/>
  <c r="D23" i="9"/>
  <c r="E23" i="9"/>
  <c r="F23" i="9"/>
  <c r="G23" i="9"/>
  <c r="D24" i="9"/>
  <c r="E24" i="9"/>
  <c r="F24" i="9"/>
  <c r="G24" i="9"/>
  <c r="D25" i="9"/>
  <c r="E25" i="9"/>
  <c r="F25" i="9"/>
  <c r="G25" i="9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E46" i="2"/>
  <c r="D46" i="2"/>
  <c r="E10" i="2"/>
  <c r="D10" i="2"/>
  <c r="E8" i="2" l="1"/>
  <c r="D8" i="2"/>
  <c r="E38" i="2"/>
  <c r="D38" i="2"/>
  <c r="F27" i="9" l="1"/>
  <c r="G27" i="9"/>
  <c r="F28" i="9"/>
  <c r="G28" i="9"/>
  <c r="E28" i="9"/>
  <c r="D28" i="9"/>
  <c r="E27" i="9"/>
  <c r="D27" i="9"/>
  <c r="E12" i="9"/>
  <c r="E11" i="9"/>
  <c r="E10" i="9"/>
  <c r="E9" i="9"/>
  <c r="D11" i="9"/>
  <c r="D9" i="2"/>
  <c r="E9" i="2"/>
  <c r="A24" i="8" l="1"/>
  <c r="D23" i="8" l="1"/>
  <c r="E23" i="8"/>
  <c r="F23" i="8"/>
  <c r="G23" i="8"/>
  <c r="E27" i="8" l="1"/>
  <c r="D27" i="8"/>
  <c r="D30" i="8" l="1"/>
  <c r="D26" i="8" l="1"/>
  <c r="E26" i="8"/>
  <c r="D12" i="9" l="1"/>
  <c r="D10" i="9"/>
  <c r="D9" i="9"/>
  <c r="E8" i="7" l="1"/>
  <c r="D8" i="7"/>
  <c r="E7" i="7"/>
  <c r="D7" i="7"/>
  <c r="D15" i="8" l="1"/>
  <c r="E15" i="8"/>
  <c r="F15" i="8"/>
  <c r="G15" i="8"/>
  <c r="D16" i="8"/>
  <c r="E16" i="8"/>
  <c r="F16" i="8"/>
  <c r="G16" i="8"/>
  <c r="E30" i="8"/>
  <c r="E29" i="8"/>
  <c r="D29" i="8"/>
  <c r="E28" i="8"/>
  <c r="D28" i="8"/>
  <c r="E25" i="8"/>
  <c r="D25" i="8"/>
  <c r="G20" i="8"/>
  <c r="F20" i="8"/>
  <c r="E20" i="8"/>
  <c r="D20" i="8"/>
  <c r="G19" i="8"/>
  <c r="F19" i="8"/>
  <c r="E19" i="8"/>
  <c r="D19" i="8"/>
  <c r="G14" i="8"/>
  <c r="F14" i="8"/>
  <c r="E14" i="8"/>
  <c r="D14" i="8"/>
  <c r="G13" i="8"/>
  <c r="F13" i="8"/>
  <c r="E13" i="8"/>
  <c r="D13" i="8"/>
  <c r="E12" i="8"/>
  <c r="D12" i="8"/>
  <c r="G11" i="8"/>
  <c r="F11" i="8"/>
  <c r="E11" i="8"/>
  <c r="D11" i="8"/>
  <c r="A11" i="8"/>
  <c r="A12" i="8" s="1"/>
  <c r="A13" i="8" s="1"/>
  <c r="A14" i="8" s="1"/>
  <c r="A15" i="8" s="1"/>
  <c r="A16" i="8" s="1"/>
  <c r="G10" i="8"/>
  <c r="F10" i="8"/>
  <c r="E10" i="8"/>
  <c r="D10" i="8"/>
  <c r="A17" i="8" l="1"/>
  <c r="A18" i="8" s="1"/>
  <c r="A19" i="8" s="1"/>
  <c r="A21" i="8" s="1"/>
  <c r="A22" i="8" s="1"/>
  <c r="D21" i="8"/>
  <c r="E21" i="8"/>
  <c r="G22" i="8"/>
  <c r="F22" i="8"/>
  <c r="E22" i="8"/>
  <c r="D22" i="8"/>
  <c r="D24" i="2"/>
  <c r="E24" i="2"/>
  <c r="D25" i="2"/>
  <c r="E25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9" i="2"/>
  <c r="E39" i="2"/>
  <c r="D40" i="2"/>
  <c r="E40" i="2"/>
  <c r="D43" i="2"/>
  <c r="E43" i="2"/>
  <c r="D44" i="2"/>
  <c r="E44" i="2"/>
  <c r="D45" i="2"/>
  <c r="E45" i="2"/>
  <c r="D47" i="2"/>
  <c r="E47" i="2"/>
  <c r="D48" i="2"/>
  <c r="E48" i="2"/>
  <c r="D49" i="2"/>
  <c r="E49" i="2"/>
  <c r="D50" i="2"/>
  <c r="E50" i="2"/>
  <c r="D51" i="2"/>
  <c r="E51" i="2"/>
  <c r="D41" i="2"/>
  <c r="E41" i="2"/>
  <c r="D53" i="2"/>
  <c r="E53" i="2"/>
  <c r="D54" i="2"/>
  <c r="E54" i="2"/>
  <c r="D55" i="2"/>
  <c r="E55" i="2"/>
  <c r="D7" i="2"/>
  <c r="E7" i="2"/>
  <c r="D11" i="2"/>
  <c r="E11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6" i="2" l="1"/>
  <c r="E6" i="2" l="1"/>
</calcChain>
</file>

<file path=xl/sharedStrings.xml><?xml version="1.0" encoding="utf-8"?>
<sst xmlns="http://schemas.openxmlformats.org/spreadsheetml/2006/main" count="2057" uniqueCount="1082">
  <si>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</si>
  <si>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</si>
  <si>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</si>
  <si>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</si>
  <si>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</si>
  <si>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</si>
  <si>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Посещение в связи с диспансерным наблюдением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</si>
  <si>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</si>
  <si>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</si>
  <si>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</si>
  <si>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</si>
  <si>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</si>
  <si>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</si>
  <si>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</si>
  <si>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</si>
  <si>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</si>
  <si>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</si>
  <si>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</si>
  <si>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</si>
  <si>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</si>
  <si>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</si>
  <si>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</si>
  <si>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</si>
  <si>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</si>
  <si>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</si>
  <si>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</si>
  <si>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</si>
  <si>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</si>
  <si>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УЗИ-диагностика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</si>
  <si>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</si>
  <si>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</si>
  <si>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</si>
  <si>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</si>
  <si>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</si>
  <si>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</si>
  <si>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</si>
  <si>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</si>
  <si>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</si>
  <si>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</si>
  <si>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</si>
  <si>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</si>
  <si>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</si>
  <si>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</si>
  <si>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</si>
  <si>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Виды диагностических услуг</t>
  </si>
  <si>
    <t>Наименование</t>
  </si>
  <si>
    <t xml:space="preserve">Тарифы на оплату единицы объема амбулаторной помощи </t>
  </si>
  <si>
    <t>X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</si>
  <si>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</si>
  <si>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</si>
  <si>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</si>
  <si>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Позитронно-эмиссионная компьютерная томография</t>
  </si>
  <si>
    <t xml:space="preserve">Тарифы на отдельные медицинские услуги 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</si>
  <si>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</si>
  <si>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Радионуклидные исследования</t>
  </si>
  <si>
    <t xml:space="preserve"> 1 группы</t>
  </si>
  <si>
    <t xml:space="preserve"> 2 группы</t>
  </si>
  <si>
    <t xml:space="preserve"> 3 группы</t>
  </si>
  <si>
    <t xml:space="preserve"> 4 группы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</si>
  <si>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</si>
  <si>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</si>
  <si>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</si>
  <si>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</si>
  <si>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</si>
  <si>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</si>
  <si>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Видеоколоноскопия</t>
  </si>
  <si>
    <t>Амбулаторно-поликлиническая помощь в консультативно-диагностических центрах (отделениях):</t>
  </si>
  <si>
    <t>Разовые посещения в связи с заболеванием</t>
  </si>
  <si>
    <t>разовые посещения в связи с заболеванием</t>
  </si>
  <si>
    <t>Посещения с другими целями (патронаж, выдача справок и иных медицинских документов и др.)</t>
  </si>
  <si>
    <t>Молекулярно-генетическое исследование мутаций в гене EGFR в биопсийном (операционном) материале</t>
  </si>
  <si>
    <t xml:space="preserve">Тарифы на оплату медицинской помощи, оказанной в амбулаторных условиях </t>
  </si>
  <si>
    <t>Молекулярно-генетическое исследование мутаций в гене KRAS в биопсийном (операционном) материале</t>
  </si>
  <si>
    <t>Код услуги</t>
  </si>
  <si>
    <t>Компьютерная томография мягких тканей</t>
  </si>
  <si>
    <t xml:space="preserve">Компьютерная томография </t>
  </si>
  <si>
    <t>без контрастирования</t>
  </si>
  <si>
    <t>A06.01.001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</si>
  <si>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</si>
  <si>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</si>
  <si>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</si>
  <si>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</si>
  <si>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</si>
  <si>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</si>
  <si>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</si>
  <si>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</si>
  <si>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</si>
  <si>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</si>
  <si>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</si>
  <si>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</si>
  <si>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</si>
  <si>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</si>
  <si>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</si>
  <si>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</si>
  <si>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</si>
  <si>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</si>
  <si>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</si>
  <si>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</si>
  <si>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</si>
  <si>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</si>
  <si>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</si>
  <si>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</si>
  <si>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</si>
  <si>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</si>
  <si>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</si>
  <si>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</si>
  <si>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</si>
  <si>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</si>
  <si>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</si>
  <si>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</si>
  <si>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</si>
  <si>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</si>
  <si>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</si>
  <si>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</si>
  <si>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</si>
  <si>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</si>
  <si>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</si>
  <si>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</si>
  <si>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A06.09.008</t>
  </si>
  <si>
    <t>Томография легких</t>
  </si>
  <si>
    <t>A06.09.008.001</t>
  </si>
  <si>
    <t>Спиральная компьютерная томография легких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</si>
  <si>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</si>
  <si>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</si>
  <si>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</si>
  <si>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</si>
  <si>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</si>
  <si>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</si>
  <si>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</si>
  <si>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</si>
  <si>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</si>
  <si>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</si>
  <si>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</si>
  <si>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</si>
  <si>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</si>
  <si>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</si>
  <si>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</si>
  <si>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</si>
  <si>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</si>
  <si>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</si>
  <si>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</si>
  <si>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</si>
  <si>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</si>
  <si>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</si>
  <si>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</si>
  <si>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</si>
  <si>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</si>
  <si>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</si>
  <si>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</si>
  <si>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</si>
  <si>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</si>
  <si>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</si>
  <si>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</si>
  <si>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</si>
  <si>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</si>
  <si>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</si>
  <si>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</si>
  <si>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</si>
  <si>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</si>
  <si>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</si>
  <si>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</si>
  <si>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</si>
  <si>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</si>
  <si>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</si>
  <si>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</si>
  <si>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</si>
  <si>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</si>
  <si>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</si>
  <si>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</si>
  <si>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</si>
  <si>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</si>
  <si>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</si>
  <si>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</si>
  <si>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</si>
  <si>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A06.23.004.008</t>
  </si>
  <si>
    <t>Компьютерная томография головного мозга интраоперационная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</si>
  <si>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</si>
  <si>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</si>
  <si>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</si>
  <si>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</si>
  <si>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</si>
  <si>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</si>
  <si>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</si>
  <si>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</si>
  <si>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</si>
  <si>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</si>
  <si>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</si>
  <si>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</si>
  <si>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</si>
  <si>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</si>
  <si>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</si>
  <si>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</si>
  <si>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</si>
  <si>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</si>
  <si>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</si>
  <si>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</si>
  <si>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</si>
  <si>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</si>
  <si>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</si>
  <si>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</si>
  <si>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</si>
  <si>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</si>
  <si>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</si>
  <si>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</si>
  <si>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</si>
  <si>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</si>
  <si>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</si>
  <si>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</si>
  <si>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</si>
  <si>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</si>
  <si>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</si>
  <si>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</si>
  <si>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</si>
  <si>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</si>
  <si>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</si>
  <si>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</si>
  <si>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</si>
  <si>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</si>
  <si>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</si>
  <si>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</si>
  <si>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</si>
  <si>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</si>
  <si>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</si>
  <si>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</si>
  <si>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</si>
  <si>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</si>
  <si>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</si>
  <si>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</si>
  <si>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</si>
  <si>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</si>
  <si>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</si>
  <si>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</si>
  <si>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</si>
  <si>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</si>
  <si>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</si>
  <si>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</si>
  <si>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</si>
  <si>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</si>
  <si>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</si>
  <si>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</si>
  <si>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</si>
  <si>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</si>
  <si>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</si>
  <si>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</si>
  <si>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</si>
  <si>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</si>
  <si>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</si>
  <si>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</si>
  <si>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</si>
  <si>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</si>
  <si>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</si>
  <si>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</si>
  <si>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</si>
  <si>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</si>
  <si>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</si>
  <si>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</si>
  <si>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</si>
  <si>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</si>
  <si>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</si>
  <si>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</si>
  <si>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</si>
  <si>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</si>
  <si>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</si>
  <si>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</si>
  <si>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</si>
  <si>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</si>
  <si>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</si>
  <si>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</si>
  <si>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</si>
  <si>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</si>
  <si>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</si>
  <si>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</si>
  <si>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</si>
  <si>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</si>
  <si>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</si>
  <si>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</si>
  <si>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</si>
  <si>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</si>
  <si>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</si>
  <si>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</si>
  <si>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</si>
  <si>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</si>
  <si>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</si>
  <si>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</si>
  <si>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</si>
  <si>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</si>
  <si>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</si>
  <si>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</si>
  <si>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</si>
  <si>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</si>
  <si>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</si>
  <si>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</si>
  <si>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</si>
  <si>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</si>
  <si>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</si>
  <si>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</si>
  <si>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</si>
  <si>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</si>
  <si>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</si>
  <si>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</si>
  <si>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</si>
  <si>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</si>
  <si>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</si>
  <si>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</si>
  <si>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</si>
  <si>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</si>
  <si>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</si>
  <si>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</si>
  <si>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</si>
  <si>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</si>
  <si>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</si>
  <si>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</si>
  <si>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</si>
  <si>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</si>
  <si>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</si>
  <si>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</si>
  <si>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</si>
  <si>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</si>
  <si>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</si>
  <si>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</si>
  <si>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</si>
  <si>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</si>
  <si>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</si>
  <si>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</si>
  <si>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</si>
  <si>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</si>
  <si>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</si>
  <si>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</si>
  <si>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</si>
  <si>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</si>
  <si>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</si>
  <si>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</si>
  <si>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</si>
  <si>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</si>
  <si>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</si>
  <si>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</si>
  <si>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</si>
  <si>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</si>
  <si>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</si>
  <si>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</si>
  <si>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</si>
  <si>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</si>
  <si>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</si>
  <si>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</si>
  <si>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</si>
  <si>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</si>
  <si>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</si>
  <si>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</si>
  <si>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</si>
  <si>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</si>
  <si>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</si>
  <si>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</si>
  <si>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</si>
  <si>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</si>
  <si>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</si>
  <si>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</si>
  <si>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</si>
  <si>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 xml:space="preserve"> 5. 1</t>
  </si>
  <si>
    <t xml:space="preserve"> 5.2</t>
  </si>
  <si>
    <t>Магнитно-резонансная томография органов малого таза</t>
  </si>
  <si>
    <t>Магнитно-резонансная томография</t>
  </si>
  <si>
    <t xml:space="preserve"> 6. 1</t>
  </si>
  <si>
    <t>на аппарате до 1 Тсл</t>
  </si>
  <si>
    <t xml:space="preserve"> на аппарате 1 и более Тсл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</si>
  <si>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</si>
  <si>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</si>
  <si>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</si>
  <si>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</si>
  <si>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</si>
  <si>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</si>
  <si>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</si>
  <si>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</si>
  <si>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</si>
  <si>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</si>
  <si>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</si>
  <si>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</si>
  <si>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</si>
  <si>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</si>
  <si>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</si>
  <si>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</si>
  <si>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</si>
  <si>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</si>
  <si>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</si>
  <si>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</si>
  <si>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</si>
  <si>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</si>
  <si>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</si>
  <si>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</si>
  <si>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</si>
  <si>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</si>
  <si>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</si>
  <si>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</si>
  <si>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</si>
  <si>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</si>
  <si>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</si>
  <si>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</si>
  <si>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</si>
  <si>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</si>
  <si>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</si>
  <si>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</si>
  <si>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</si>
  <si>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</si>
  <si>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</si>
  <si>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</si>
  <si>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</si>
  <si>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</si>
  <si>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</si>
  <si>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</si>
  <si>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</si>
  <si>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</si>
  <si>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</si>
  <si>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</si>
  <si>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</si>
  <si>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</si>
  <si>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</si>
  <si>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</si>
  <si>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</si>
  <si>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</si>
  <si>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</si>
  <si>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</si>
  <si>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</si>
  <si>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</si>
  <si>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</si>
  <si>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</si>
  <si>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</si>
  <si>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</si>
  <si>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</si>
  <si>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</si>
  <si>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</si>
  <si>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</si>
  <si>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</si>
  <si>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</si>
  <si>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</si>
  <si>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</si>
  <si>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</si>
  <si>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</si>
  <si>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</si>
  <si>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</si>
  <si>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</si>
  <si>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</si>
  <si>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</si>
  <si>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</si>
  <si>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</si>
  <si>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</si>
  <si>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</si>
  <si>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</si>
  <si>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</si>
  <si>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</si>
  <si>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</si>
  <si>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</si>
  <si>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</si>
  <si>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</si>
  <si>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</si>
  <si>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</si>
  <si>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</si>
  <si>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</si>
  <si>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</si>
  <si>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</si>
  <si>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</si>
  <si>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</si>
  <si>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</si>
  <si>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</si>
  <si>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</si>
  <si>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</si>
  <si>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</si>
  <si>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</si>
  <si>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</si>
  <si>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</si>
  <si>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</si>
  <si>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</si>
  <si>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</si>
  <si>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</si>
  <si>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</si>
  <si>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</si>
  <si>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</si>
  <si>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</si>
  <si>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</si>
  <si>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</si>
  <si>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</si>
  <si>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</si>
  <si>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</si>
  <si>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</si>
  <si>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</si>
  <si>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</si>
  <si>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</si>
  <si>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</si>
  <si>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</si>
  <si>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</si>
  <si>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</si>
  <si>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</si>
  <si>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</si>
  <si>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</si>
  <si>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</si>
  <si>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</si>
  <si>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</si>
  <si>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</si>
  <si>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</si>
  <si>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</si>
  <si>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</si>
  <si>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</si>
  <si>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</si>
  <si>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</si>
  <si>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</si>
  <si>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</si>
  <si>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</si>
  <si>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</si>
  <si>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</si>
  <si>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</si>
  <si>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</si>
  <si>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</si>
  <si>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</si>
  <si>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</si>
  <si>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</si>
  <si>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</si>
  <si>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</si>
  <si>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</si>
  <si>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</si>
  <si>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</si>
  <si>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</si>
  <si>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</si>
  <si>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</si>
  <si>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</si>
  <si>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</si>
  <si>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</si>
  <si>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</si>
  <si>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</si>
  <si>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</si>
  <si>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</si>
  <si>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</si>
  <si>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</si>
  <si>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</si>
  <si>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</si>
  <si>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</si>
  <si>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</si>
  <si>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</si>
  <si>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</si>
  <si>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</si>
  <si>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</si>
  <si>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</si>
  <si>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</si>
  <si>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Тарифы на медицинские услуги при оказании амбулаторно-поликлинической помощи, руб.</t>
  </si>
  <si>
    <t>Тарифы по диагностическим услугам, руб.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</si>
  <si>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</si>
  <si>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иными целями медицинских работников, имеющих среднее медцинское образование, ведущих самостоятельный прием</t>
  </si>
  <si>
    <t xml:space="preserve">№ </t>
  </si>
  <si>
    <t xml:space="preserve">Тариф за сеанс лечения </t>
  </si>
  <si>
    <t>посещения с другими целями (патронаж, выдача справок и иных медицинских документов и др.)</t>
  </si>
  <si>
    <t>Разовые посещения с применением передвижных форм предоставления медицинских услуг на базе водных транспортных средств</t>
  </si>
  <si>
    <t xml:space="preserve">Разовые посещения, выполненные мобильными выездными бригадами (выезды в районы края) </t>
  </si>
  <si>
    <t xml:space="preserve">Молекулярно-генетическое исследование мутаций в генах BRCA1 и BRCA2 </t>
  </si>
  <si>
    <t xml:space="preserve">Рентгенография (подтверждение внебольничной пневмонии)  с предоставлением снимков на термографической пленке в 2х проекциях </t>
  </si>
  <si>
    <t>Биопсия (мультифокальная) предстательной железы трансректальная пункционная под контролем ультразвукового исследования</t>
  </si>
  <si>
    <t>Рентгеноскопия пищевода с контрастированием</t>
  </si>
  <si>
    <t>Молекулярно-генетическое исследование мутаций в гене BRAF в биопсийном (операционном) материале</t>
  </si>
  <si>
    <t>Тестирование на выявление новой короновирусной инфекции (COVID -19):</t>
  </si>
  <si>
    <t>Определение коронавируса COVID-19 в мазках со слизистой оболочки носо- и ротоглотки методом ПЦР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</si>
  <si>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</si>
  <si>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Рентгеноскопия желудка и двенадцатиперстной кишки</t>
  </si>
  <si>
    <t>Пункция новообразования молочной железы прицельная пункционная под контролем ультразукового исследования</t>
  </si>
  <si>
    <t>Биопсия лимфатического узла под контролем ультразвукового исследования</t>
  </si>
  <si>
    <t>Биопсия печени под контролем ультразвукового исследования</t>
  </si>
  <si>
    <t>Трепанбиопсия опухолей наружных локализаций, лимфатических узлов под визуальным контролем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</si>
  <si>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</si>
  <si>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</si>
  <si>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</si>
  <si>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</si>
  <si>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</si>
  <si>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Патолого-анатомическое исследование биопсийного (операционного) материала с применением иммуногистохимических методов</t>
  </si>
  <si>
    <t xml:space="preserve"> 1 районная группа, утвержденный </t>
  </si>
  <si>
    <t>A06.10.006.001</t>
  </si>
  <si>
    <t xml:space="preserve">Компьютерно-томографическая коронарография </t>
  </si>
  <si>
    <t>Тарифы на диагностические услуги при оказании амбулаторно-поликлинической помощи (продолжение)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</si>
  <si>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</si>
  <si>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</si>
  <si>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</si>
  <si>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</si>
  <si>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</si>
  <si>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</si>
  <si>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</si>
  <si>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</si>
  <si>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</si>
  <si>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</si>
  <si>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</si>
  <si>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</si>
  <si>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</si>
  <si>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</si>
  <si>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</si>
  <si>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</si>
  <si>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</si>
  <si>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</si>
  <si>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</si>
  <si>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</si>
  <si>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</si>
  <si>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</si>
  <si>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</si>
  <si>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</si>
  <si>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</si>
  <si>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</si>
  <si>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</si>
  <si>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</si>
  <si>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</si>
  <si>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</si>
  <si>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</si>
  <si>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</si>
  <si>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</si>
  <si>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</si>
  <si>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</si>
  <si>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</si>
  <si>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</si>
  <si>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</si>
  <si>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</si>
  <si>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</si>
  <si>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</si>
  <si>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</si>
  <si>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</si>
  <si>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</si>
  <si>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</si>
  <si>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</si>
  <si>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</si>
  <si>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</si>
  <si>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</si>
  <si>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</si>
  <si>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</si>
  <si>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</si>
  <si>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</si>
  <si>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</si>
  <si>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</si>
  <si>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</si>
  <si>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</si>
  <si>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</si>
  <si>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</si>
  <si>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</si>
  <si>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</si>
  <si>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</si>
  <si>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</si>
  <si>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</si>
  <si>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</si>
  <si>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</si>
  <si>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</si>
  <si>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</si>
  <si>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</si>
  <si>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</si>
  <si>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</si>
  <si>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</si>
  <si>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</si>
  <si>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</si>
  <si>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</si>
  <si>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</si>
  <si>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</si>
  <si>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</si>
  <si>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</si>
  <si>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</si>
  <si>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</si>
  <si>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</si>
  <si>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</si>
  <si>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</si>
  <si>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</si>
  <si>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</si>
  <si>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</si>
  <si>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</si>
  <si>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</si>
  <si>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</si>
  <si>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</si>
  <si>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</si>
  <si>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</si>
  <si>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</si>
  <si>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</si>
  <si>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</si>
  <si>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</si>
  <si>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</si>
  <si>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</si>
  <si>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</si>
  <si>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</si>
  <si>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</si>
  <si>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</si>
  <si>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</si>
  <si>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</si>
  <si>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</si>
  <si>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</si>
  <si>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</si>
  <si>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</si>
  <si>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</si>
  <si>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</si>
  <si>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</si>
  <si>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</si>
  <si>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</si>
  <si>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</si>
  <si>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</si>
  <si>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</si>
  <si>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</si>
  <si>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</si>
  <si>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</si>
  <si>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</si>
  <si>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</si>
  <si>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</si>
  <si>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</si>
  <si>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</si>
  <si>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</si>
  <si>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</si>
  <si>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</si>
  <si>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</si>
  <si>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</si>
  <si>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</si>
  <si>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</si>
  <si>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</si>
  <si>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</si>
  <si>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</si>
  <si>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</si>
  <si>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</si>
  <si>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</si>
  <si>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</si>
  <si>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</si>
  <si>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</si>
  <si>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</si>
  <si>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</si>
  <si>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</si>
  <si>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</si>
  <si>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</si>
  <si>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</si>
  <si>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</si>
  <si>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</si>
  <si>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</si>
  <si>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</si>
  <si>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</si>
  <si>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</si>
  <si>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</si>
  <si>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</si>
  <si>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</si>
  <si>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</si>
  <si>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</si>
  <si>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</si>
  <si>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</si>
  <si>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</si>
  <si>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</si>
  <si>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</si>
  <si>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</si>
  <si>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</si>
  <si>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</si>
  <si>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</si>
  <si>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</si>
  <si>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</si>
  <si>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</si>
  <si>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</si>
  <si>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</si>
  <si>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</si>
  <si>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</si>
  <si>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</si>
  <si>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</si>
  <si>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</si>
  <si>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</si>
  <si>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</si>
  <si>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</si>
  <si>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</si>
  <si>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</si>
  <si>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</si>
  <si>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</si>
  <si>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</si>
  <si>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</si>
  <si>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</si>
  <si>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</si>
  <si>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</si>
  <si>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</si>
  <si>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</si>
  <si>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</si>
  <si>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</si>
  <si>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</si>
  <si>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</si>
  <si>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</si>
  <si>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</si>
  <si>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</si>
  <si>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</si>
  <si>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</si>
  <si>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</si>
  <si>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</si>
  <si>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</si>
  <si>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A06.16.003</t>
  </si>
  <si>
    <t>Рентгенография пищеводного отверстия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</si>
  <si>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</si>
  <si>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</si>
  <si>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</si>
  <si>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</si>
  <si>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</si>
  <si>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A06.17.003</t>
  </si>
  <si>
    <t>Рентгенография тонкой кишки с контрастированием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</si>
  <si>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</si>
  <si>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</si>
  <si>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</si>
  <si>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</si>
  <si>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</si>
  <si>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</si>
  <si>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</si>
  <si>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</si>
  <si>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</si>
  <si>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</si>
  <si>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</si>
  <si>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</si>
  <si>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</si>
  <si>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</si>
  <si>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</si>
  <si>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</si>
  <si>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</si>
  <si>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</si>
  <si>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</si>
  <si>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</si>
  <si>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A06.30.006</t>
  </si>
  <si>
    <t>Рентгенография промежности</t>
  </si>
  <si>
    <t>A06.03.001.002</t>
  </si>
  <si>
    <t>Рентгенография скуловой кости</t>
  </si>
  <si>
    <t>A06.03.017.001</t>
  </si>
  <si>
    <t>Рентгенография крестца</t>
  </si>
  <si>
    <t>A06.03.017.002</t>
  </si>
  <si>
    <t>Рентгенография копчика</t>
  </si>
  <si>
    <t>A06.03.053.001</t>
  </si>
  <si>
    <t>Рентгенография стопы с функциональной нагрузкой</t>
  </si>
  <si>
    <t>A06.06.005</t>
  </si>
  <si>
    <t>Лимфорентгенография</t>
  </si>
  <si>
    <t>A06.08.001.001</t>
  </si>
  <si>
    <t>Рентгенография глотки с контрастированием</t>
  </si>
  <si>
    <t>A06.16.001.003</t>
  </si>
  <si>
    <t>Рентгенография пищевода с двойным контрастированием</t>
  </si>
  <si>
    <t>A06.16.003.001</t>
  </si>
  <si>
    <t>Рентгеноскопия диафрагмы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</si>
  <si>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</si>
  <si>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</si>
  <si>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</si>
  <si>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</si>
  <si>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A06.18.006</t>
  </si>
  <si>
    <t>Рентгенологическое исследование эвакуаторной функции кишки</t>
  </si>
  <si>
    <t>A06.20.004.001</t>
  </si>
  <si>
    <t>Обзорная рентгенография молочной железы в одной проекции</t>
  </si>
  <si>
    <t>A06.20.004.007</t>
  </si>
  <si>
    <t>Рентгенография молочных желез цифровая</t>
  </si>
  <si>
    <t>A06.25.002.001</t>
  </si>
  <si>
    <t>Рентгенография сосцевидных отростков</t>
  </si>
  <si>
    <t>A06.26.001.001</t>
  </si>
  <si>
    <t>Рентгенография верхней глазничной щели</t>
  </si>
  <si>
    <t>A06.30.004.001</t>
  </si>
  <si>
    <t>Обзорная рентгенография органов брюшной полости</t>
  </si>
  <si>
    <t>A06.20.004</t>
  </si>
  <si>
    <t>Маммография</t>
  </si>
  <si>
    <t>Прицельная рентгенография молочной железы</t>
  </si>
  <si>
    <t>Рентгенография молочной железы с разметкой удаленного сектора</t>
  </si>
  <si>
    <t>Рентгенография с разметкой серии срезов сектора молочной железы</t>
  </si>
  <si>
    <t>A06.20.004.002</t>
  </si>
  <si>
    <t>A06.20.004.003</t>
  </si>
  <si>
    <t>A06.20.004.005</t>
  </si>
  <si>
    <t>A06.18.001</t>
  </si>
  <si>
    <t>A06.18.003</t>
  </si>
  <si>
    <t>Ирригография</t>
  </si>
  <si>
    <t>A06.03.061</t>
  </si>
  <si>
    <t>Рентгеноденситометрия</t>
  </si>
  <si>
    <t>A06.09.006.001</t>
  </si>
  <si>
    <t>Флюорография легких цифровая</t>
  </si>
  <si>
    <t>Флюорография легких</t>
  </si>
  <si>
    <t>A06.09.006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</si>
  <si>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</si>
  <si>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</si>
  <si>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</si>
  <si>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</si>
  <si>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</si>
  <si>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</si>
  <si>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A06.28.002</t>
  </si>
  <si>
    <t>Внутривенная урография</t>
  </si>
  <si>
    <t>A06.28.007</t>
  </si>
  <si>
    <t>Цистография</t>
  </si>
  <si>
    <t>Таблица № 2.1                                    
к Приложению № 9</t>
  </si>
  <si>
    <t>Таблица № 2.2                                    
к Приложению № 9</t>
  </si>
  <si>
    <t xml:space="preserve">Таблица № 3 
к Приложению № 9
</t>
  </si>
  <si>
    <t>Таблица № 4.1                                   
к Приложению № 9</t>
  </si>
  <si>
    <t>Таблица № 4.2                                        
к Приложению № 9</t>
  </si>
  <si>
    <t>Таблица № 4.3     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</si>
  <si>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</si>
  <si>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</si>
  <si>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>КД=1,4</t>
  </si>
  <si>
    <t>КД=1,68</t>
  </si>
  <si>
    <t>КД=2,23</t>
  </si>
  <si>
    <t>КД=2,57</t>
  </si>
  <si>
    <t>обращение по поводу заболевания</t>
  </si>
  <si>
    <t>FISH HER2</t>
  </si>
  <si>
    <t>КД = 1,4</t>
  </si>
  <si>
    <t>КД = 1,68</t>
  </si>
  <si>
    <t>КД = 2,23</t>
  </si>
  <si>
    <t>КД = 2,57</t>
  </si>
  <si>
    <t>Спиральная компьютерная томография легких с предоставлением снимков на термографической пленке в 3-х проекциях</t>
  </si>
  <si>
    <t xml:space="preserve">Приложение № 9
к Соглашению о тарифах на оплату медицинской помощи по обязательному медицинскому страхованию на территории Хабаровского края на 2022 год
</t>
  </si>
  <si>
    <t>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коронавирусной инфекции (COVID-19)</t>
  </si>
  <si>
    <t>*Для медицинских организаций, в которых организованы пункты вакцинации с  круглосуточным режимом работы</t>
  </si>
  <si>
    <t>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коронавирусной инфекции (COVID-19), выполненные в период с 20-00 до 08-00 часов*</t>
  </si>
  <si>
    <t>Неполная комплексная медицинская услуга для определения в специализированном КББ показаний к применению ЭКО у женщин (молекулярно-биологические исследования по результатам лечения)</t>
  </si>
  <si>
    <t>Скрининговое УЗИ при сроке беременности 11-14 неделя по оценке антенатального развития плода</t>
  </si>
  <si>
    <t>Скрининговое УЗИ при сроке беременности 19-21 недели по оценке антенатального развития плода</t>
  </si>
  <si>
    <t>Микробиологическое (культуральное) исследование мокроты на аэробные и факультативно-анаэробные микроорганизмы**</t>
  </si>
  <si>
    <t>Микробиологическое (культуральное) исследование мокроты на грибы грибы (дрожжевые и мицелиальные)**</t>
  </si>
  <si>
    <t>Выявление антигена SARS-CoV-2 с применением иммунохроматографических методов (ИХА)  в диагностических центрах  (в случаях выявления патологии легких при проведении КТ ОГК)*</t>
  </si>
  <si>
    <t xml:space="preserve">* за исключением случаев ИХА, проводимых в диагностических  амбулаторных подразделениях  стационарных  медицинских организаций пациентам, госпитализированным  в стационар той же медицинской организации в течение 48 часов после проведения ИХА.
**для обследования пациентов с муковисцидозом в амбулаторных условиях.
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</si>
  <si>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</si>
  <si>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</si>
  <si>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 xml:space="preserve">Молекулярно-генетическое исследование мутаций в гене NRAS в биопсийном (операционном) материале </t>
  </si>
  <si>
    <t>Молекулярно-генетическое исследование
гена ALK методом флюоресцентной
гибридизации in situ (FISH)</t>
  </si>
  <si>
    <t>Экспертное УЗИ беременных</t>
  </si>
  <si>
    <t>Обращение в связи с заболеванием</t>
  </si>
  <si>
    <t>Посещение в неотложной форме</t>
  </si>
  <si>
    <t>Посещение в неотложной форме в фельдшерском, фельдшерско-акушерском пункте</t>
  </si>
  <si>
    <t>Посещение в неотложной форме в травмпункте</t>
  </si>
  <si>
    <t xml:space="preserve">Таблица № 1.1 
к Приложению № 9
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</si>
  <si>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</si>
  <si>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</si>
  <si>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</si>
  <si>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</si>
  <si>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</si>
  <si>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</si>
  <si>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</si>
  <si>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</si>
  <si>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</si>
  <si>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</si>
  <si>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</si>
  <si>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</si>
  <si>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</si>
  <si>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</si>
  <si>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</si>
  <si>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</si>
  <si>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</si>
  <si>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</si>
  <si>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</si>
  <si>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</si>
  <si>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</si>
  <si>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</si>
  <si>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</si>
  <si>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</si>
  <si>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</si>
  <si>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</si>
  <si>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</si>
  <si>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</si>
  <si>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</si>
  <si>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</si>
  <si>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</si>
  <si>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</si>
  <si>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</si>
  <si>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</si>
  <si>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</si>
  <si>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</si>
  <si>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</si>
  <si>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</si>
  <si>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</si>
  <si>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</si>
  <si>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</si>
  <si>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</si>
  <si>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</si>
  <si>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</si>
  <si>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</si>
  <si>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</si>
  <si>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</si>
  <si>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</si>
  <si>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</si>
  <si>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</si>
  <si>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</si>
  <si>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</si>
  <si>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</si>
  <si>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</si>
  <si>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</si>
  <si>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</si>
  <si>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</si>
  <si>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</si>
  <si>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</si>
  <si>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</si>
  <si>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</si>
  <si>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</si>
  <si>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</si>
  <si>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</si>
  <si>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</si>
  <si>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</si>
  <si>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</si>
  <si>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</si>
  <si>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</si>
  <si>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</si>
  <si>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</si>
  <si>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</si>
  <si>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</si>
  <si>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</si>
  <si>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</si>
  <si>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</si>
  <si>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</si>
  <si>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</si>
  <si>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</si>
  <si>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</si>
  <si>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</si>
  <si>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</si>
  <si>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</si>
  <si>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</si>
  <si>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</si>
  <si>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</si>
  <si>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</si>
  <si>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</si>
  <si>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A03.08.003</t>
  </si>
  <si>
    <t>Эзофагоскопия</t>
  </si>
  <si>
    <t>A03.08.003.001</t>
  </si>
  <si>
    <t>Эзофагоскопия трансназальная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</si>
  <si>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</si>
  <si>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</si>
  <si>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</si>
  <si>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</si>
  <si>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</si>
  <si>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</si>
  <si>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</si>
  <si>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</si>
  <si>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</si>
  <si>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</si>
  <si>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A03.17.002.002</t>
  </si>
  <si>
    <t>Тонкокишечная эндоскопия видеокапсульная</t>
  </si>
  <si>
    <t>A03.18.001</t>
  </si>
  <si>
    <t>Колоноскопия</t>
  </si>
  <si>
    <t>A03.18.001.006</t>
  </si>
  <si>
    <t>Толстокишечная эндоскопия видеокапсульная</t>
  </si>
  <si>
    <t>A03.19.004</t>
  </si>
  <si>
    <t>Ректосигмоидоскопия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</si>
  <si>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</si>
  <si>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</si>
  <si>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</si>
  <si>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</si>
  <si>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</si>
  <si>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</si>
  <si>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</si>
  <si>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</si>
  <si>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</si>
  <si>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</si>
  <si>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</si>
  <si>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</si>
  <si>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</si>
  <si>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</si>
  <si>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</si>
  <si>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</si>
  <si>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</si>
  <si>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</si>
  <si>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A03.30.009</t>
  </si>
  <si>
    <t>Доставка видеокапсулы в желудочно-кишечный тракт эндоскопическая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</si>
  <si>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</si>
  <si>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</si>
  <si>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</si>
  <si>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</si>
  <si>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</si>
  <si>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</si>
  <si>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</si>
  <si>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</si>
  <si>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</si>
  <si>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</si>
  <si>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</si>
  <si>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</si>
  <si>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</si>
  <si>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</si>
  <si>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</si>
  <si>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</si>
  <si>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</si>
  <si>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</si>
  <si>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</si>
  <si>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</si>
  <si>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A03.18.001.001</t>
  </si>
  <si>
    <t>Х</t>
  </si>
  <si>
    <t>A03.16.001.004</t>
  </si>
  <si>
    <t>Эзофагогастродуоденоскопия с введением лекарственных препаратов</t>
  </si>
  <si>
    <t>A03.18.001.007</t>
  </si>
  <si>
    <t>Колоноскопия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</si>
  <si>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</si>
  <si>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</si>
  <si>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</si>
  <si>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</si>
  <si>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Ультрозвуковая эндоскопия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</si>
  <si>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</si>
  <si>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</si>
  <si>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</si>
  <si>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</si>
  <si>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</si>
  <si>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</si>
  <si>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</si>
  <si>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</si>
  <si>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</si>
  <si>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</si>
  <si>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</si>
  <si>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</si>
  <si>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 xml:space="preserve">Определение микросателлитной
нестабильности MSI в биопсийном (операционном) материале </t>
  </si>
  <si>
    <t>Молекулярно-генетическое исследование транслокаций гена ROS1</t>
  </si>
  <si>
    <t>Молекулярно-генетическое исследование мутаций в гене c-KIT в биопсийном (операционном) материале</t>
  </si>
  <si>
    <t>Таблица № 4.4                                        
к Приложению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</si>
</sst>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6" fillId="0" borderId="0" xfId="8" applyFont="1" applyFill="1" applyBorder="1" applyAlignment="1">
      <alignment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wrapText="1"/>
    </xf>
    <xf numFmtId="0" fontId="9" fillId="0" borderId="0" xfId="3" applyFont="1" applyBorder="1" applyAlignment="1">
      <alignment horizontal="left" vertical="center"/>
    </xf>
    <xf numFmtId="4" fontId="8" fillId="0" borderId="1" xfId="3" applyNumberFormat="1" applyFont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/>
    <xf numFmtId="0" fontId="8" fillId="0" borderId="0" xfId="3" applyFont="1"/>
    <xf numFmtId="0" fontId="6" fillId="0" borderId="0" xfId="8" applyFont="1" applyFill="1" applyBorder="1" applyAlignment="1">
      <alignment horizontal="center" wrapText="1"/>
    </xf>
    <xf numFmtId="4" fontId="8" fillId="0" borderId="0" xfId="3" applyNumberFormat="1" applyFont="1" applyBorder="1" applyAlignment="1">
      <alignment horizontal="center" vertical="center"/>
    </xf>
    <xf numFmtId="0" fontId="10" fillId="0" borderId="0" xfId="3" applyFont="1" applyFill="1" applyAlignment="1">
      <alignment horizontal="left" vertical="top" wrapText="1"/>
    </xf>
    <xf numFmtId="0" fontId="3" fillId="0" borderId="0" xfId="8" applyFont="1" applyFill="1" applyBorder="1" applyAlignment="1">
      <alignment wrapText="1"/>
    </xf>
    <xf numFmtId="9" fontId="10" fillId="0" borderId="0" xfId="2" applyFont="1" applyFill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wrapText="1"/>
    </xf>
    <xf numFmtId="0" fontId="8" fillId="0" borderId="1" xfId="3" applyFont="1" applyBorder="1" applyAlignment="1">
      <alignment vertical="center" wrapText="1"/>
    </xf>
    <xf numFmtId="16" fontId="3" fillId="0" borderId="9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15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6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9" fontId="12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0" xfId="3" applyFont="1" applyFill="1" applyAlignment="1">
      <alignment horizontal="left" vertical="top" wrapText="1"/>
    </xf>
    <xf numFmtId="9" fontId="9" fillId="0" borderId="0" xfId="2" applyFont="1" applyFill="1" applyAlignment="1">
      <alignment horizontal="left" vertical="top" wrapText="1"/>
    </xf>
    <xf numFmtId="0" fontId="9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right" wrapText="1"/>
    </xf>
    <xf numFmtId="0" fontId="13" fillId="0" borderId="1" xfId="0" applyFont="1" applyFill="1" applyBorder="1" applyAlignment="1">
      <alignment vertical="center" wrapText="1"/>
    </xf>
    <xf numFmtId="16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2" fillId="0" borderId="1" xfId="3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16" fontId="12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left" vertical="top" wrapText="1"/>
    </xf>
    <xf numFmtId="9" fontId="3" fillId="0" borderId="0" xfId="2" applyFont="1" applyFill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right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top" wrapText="1"/>
    </xf>
    <xf numFmtId="4" fontId="12" fillId="0" borderId="1" xfId="1" applyNumberFormat="1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top" wrapText="1"/>
    </xf>
    <xf numFmtId="4" fontId="17" fillId="0" borderId="1" xfId="3" applyNumberFormat="1" applyFont="1" applyFill="1" applyBorder="1" applyAlignment="1">
      <alignment horizontal="center" vertical="center" wrapText="1"/>
    </xf>
    <xf numFmtId="4" fontId="17" fillId="0" borderId="1" xfId="1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left" vertical="top" wrapText="1"/>
    </xf>
    <xf numFmtId="9" fontId="17" fillId="0" borderId="1" xfId="2" applyFont="1" applyFill="1" applyBorder="1" applyAlignment="1">
      <alignment horizontal="left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4" fontId="3" fillId="0" borderId="1" xfId="48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wrapText="1"/>
    </xf>
    <xf numFmtId="0" fontId="18" fillId="0" borderId="0" xfId="0" applyFont="1" applyFill="1"/>
    <xf numFmtId="0" fontId="11" fillId="0" borderId="19" xfId="1" applyFont="1" applyFill="1" applyBorder="1" applyAlignment="1">
      <alignment horizontal="center" vertical="center" wrapText="1"/>
    </xf>
    <xf numFmtId="9" fontId="11" fillId="0" borderId="20" xfId="2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8" fillId="0" borderId="21" xfId="3" applyFont="1" applyFill="1" applyBorder="1" applyAlignment="1">
      <alignment horizontal="left" vertical="top" wrapText="1"/>
    </xf>
    <xf numFmtId="0" fontId="18" fillId="0" borderId="22" xfId="3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66" fontId="3" fillId="0" borderId="0" xfId="1" applyNumberFormat="1" applyFont="1" applyFill="1" applyAlignment="1">
      <alignment horizontal="left" vertical="top" wrapText="1"/>
    </xf>
    <xf numFmtId="9" fontId="9" fillId="0" borderId="1" xfId="2" applyFont="1" applyFill="1" applyBorder="1" applyAlignment="1">
      <alignment horizontal="center" vertical="center" wrapText="1"/>
    </xf>
    <xf numFmtId="0" fontId="10" fillId="0" borderId="0" xfId="0" applyFont="1" applyFill="1"/>
    <xf numFmtId="165" fontId="3" fillId="0" borderId="11" xfId="1" applyNumberFormat="1" applyFont="1" applyFill="1" applyBorder="1" applyAlignment="1">
      <alignment horizontal="center" vertical="center" wrapText="1"/>
    </xf>
    <xf numFmtId="165" fontId="3" fillId="0" borderId="14" xfId="1" applyNumberFormat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10" fillId="0" borderId="21" xfId="3" applyFont="1" applyFill="1" applyBorder="1" applyAlignment="1">
      <alignment horizontal="left" vertical="top" wrapText="1"/>
    </xf>
    <xf numFmtId="0" fontId="10" fillId="0" borderId="22" xfId="3" applyFont="1" applyFill="1" applyBorder="1" applyAlignment="1">
      <alignment horizontal="left" vertical="top" wrapText="1"/>
    </xf>
    <xf numFmtId="0" fontId="19" fillId="0" borderId="0" xfId="8" applyFont="1" applyFill="1" applyBorder="1" applyAlignment="1">
      <alignment wrapText="1"/>
    </xf>
    <xf numFmtId="0" fontId="19" fillId="0" borderId="0" xfId="8" applyFont="1" applyFill="1" applyBorder="1" applyAlignment="1">
      <alignment horizontal="center" wrapText="1"/>
    </xf>
    <xf numFmtId="0" fontId="13" fillId="0" borderId="0" xfId="3" applyFont="1" applyFill="1" applyAlignment="1">
      <alignment horizontal="right" wrapText="1"/>
    </xf>
    <xf numFmtId="0" fontId="13" fillId="0" borderId="0" xfId="3" applyFont="1" applyFill="1" applyAlignment="1">
      <alignment horizontal="left" vertical="top" wrapText="1"/>
    </xf>
    <xf numFmtId="9" fontId="13" fillId="0" borderId="0" xfId="2" applyFont="1" applyFill="1" applyAlignment="1">
      <alignment horizontal="left" vertical="top" wrapText="1"/>
    </xf>
    <xf numFmtId="0" fontId="13" fillId="0" borderId="0" xfId="3" applyFont="1" applyFill="1" applyAlignment="1">
      <alignment horizontal="center" vertical="center" wrapText="1"/>
    </xf>
    <xf numFmtId="0" fontId="3" fillId="0" borderId="1" xfId="3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2" fillId="0" borderId="0" xfId="1" applyFont="1" applyFill="1" applyAlignment="1">
      <alignment horizontal="left" vertical="top" wrapText="1"/>
    </xf>
    <xf numFmtId="0" fontId="15" fillId="0" borderId="0" xfId="8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center" vertical="center"/>
    </xf>
    <xf numFmtId="4" fontId="3" fillId="0" borderId="1" xfId="5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right" vertical="center" wrapText="1"/>
    </xf>
    <xf numFmtId="0" fontId="13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4" fontId="13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0" xfId="8" applyFont="1" applyFill="1" applyBorder="1" applyAlignment="1">
      <alignment wrapText="1"/>
    </xf>
    <xf numFmtId="0" fontId="19" fillId="0" borderId="3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top" wrapText="1"/>
    </xf>
    <xf numFmtId="0" fontId="3" fillId="0" borderId="23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9" fontId="3" fillId="0" borderId="8" xfId="2" applyFont="1" applyFill="1" applyBorder="1" applyAlignment="1">
      <alignment horizontal="center" vertical="center" wrapText="1"/>
    </xf>
    <xf numFmtId="9" fontId="3" fillId="0" borderId="11" xfId="2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right" vertical="top" wrapText="1"/>
    </xf>
    <xf numFmtId="0" fontId="12" fillId="0" borderId="0" xfId="8" applyFont="1" applyFill="1" applyBorder="1" applyAlignment="1">
      <alignment horizontal="center" wrapText="1"/>
    </xf>
    <xf numFmtId="9" fontId="13" fillId="0" borderId="23" xfId="2" applyFont="1" applyFill="1" applyBorder="1" applyAlignment="1">
      <alignment horizontal="left" vertical="top" wrapText="1"/>
    </xf>
    <xf numFmtId="0" fontId="13" fillId="0" borderId="0" xfId="3" applyFont="1" applyFill="1" applyAlignment="1">
      <alignment horizontal="center" vertical="top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165" fontId="19" fillId="0" borderId="2" xfId="3" applyNumberFormat="1" applyFont="1" applyFill="1" applyBorder="1" applyAlignment="1">
      <alignment horizontal="center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5" fontId="19" fillId="0" borderId="4" xfId="3" applyNumberFormat="1" applyFont="1" applyFill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9" fontId="3" fillId="0" borderId="6" xfId="2" applyFont="1" applyFill="1" applyBorder="1" applyAlignment="1">
      <alignment horizontal="center" vertical="center" wrapText="1"/>
    </xf>
    <xf numFmtId="0" fontId="20" fillId="0" borderId="0" xfId="8" applyFont="1" applyFill="1" applyBorder="1" applyAlignment="1">
      <alignment horizontal="center" wrapText="1"/>
    </xf>
    <xf numFmtId="0" fontId="19" fillId="0" borderId="17" xfId="8" applyFont="1" applyFill="1" applyBorder="1" applyAlignment="1">
      <alignment horizontal="center" wrapText="1"/>
    </xf>
    <xf numFmtId="0" fontId="3" fillId="0" borderId="0" xfId="3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17" xfId="8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165" fontId="3" fillId="0" borderId="2" xfId="3" applyNumberFormat="1" applyFont="1" applyFill="1" applyBorder="1" applyAlignment="1">
      <alignment horizontal="center" vertical="center" wrapText="1"/>
    </xf>
    <xf numFmtId="165" fontId="3" fillId="0" borderId="3" xfId="3" applyNumberFormat="1" applyFont="1" applyFill="1" applyBorder="1" applyAlignment="1">
      <alignment horizontal="center" vertical="center" wrapText="1"/>
    </xf>
    <xf numFmtId="165" fontId="3" fillId="0" borderId="4" xfId="3" applyNumberFormat="1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8" fillId="0" borderId="0" xfId="3" applyNumberFormat="1" applyFont="1" applyBorder="1" applyAlignment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4" fillId="0" borderId="0" xfId="3" applyNumberFormat="1" applyFont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9" fontId="9" fillId="0" borderId="5" xfId="2" applyFont="1" applyFill="1" applyBorder="1" applyAlignment="1">
      <alignment horizontal="center" vertical="center" wrapText="1"/>
    </xf>
    <xf numFmtId="9" fontId="9" fillId="0" borderId="6" xfId="2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9" fillId="0" borderId="3" xfId="3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right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0" fontId="9" fillId="0" borderId="18" xfId="3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1" fillId="0" borderId="0" xfId="0" applyFont="1" applyAlignment="1">
      <alignment horizontal="center" vertical="center"/>
    </xf>
  </cellXfs>
  <cellStyles count="51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3 2 2" xfId="49"/>
    <cellStyle name="Обычный 3 3 2 4" xfId="50"/>
    <cellStyle name="Обычный 3 4" xfId="1"/>
    <cellStyle name="Обычный 3 4 3" xfId="48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31"/>
  <sheetViews>
    <sheetView tabSelected="1" view="pageBreakPreview"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0" sqref="C30"/>
    </sheetView>
  </sheetViews>
  <sheetFormatPr defaultColWidth="9.109375" defaultRowHeight="15.6" x14ac:dyDescent="0.3"/>
  <cols>
    <col min="1" max="1" width="4.5546875" style="73" customWidth="1"/>
    <col min="2" max="2" width="56.33203125" style="73" customWidth="1"/>
    <col min="3" max="7" width="12.44140625" style="73" customWidth="1"/>
    <col min="8" max="8" width="15.33203125" style="73" bestFit="1" customWidth="1"/>
    <col min="9" max="16384" width="9.109375" style="73"/>
  </cols>
  <sheetData>
    <row r="1" spans="1:16" x14ac:dyDescent="0.3">
      <c r="E1" s="92"/>
    </row>
    <row r="2" spans="1:16" ht="101.25" customHeight="1" x14ac:dyDescent="0.3">
      <c r="E2" s="120" t="s">
        <v>884</v>
      </c>
      <c r="F2" s="120"/>
      <c r="G2" s="120"/>
    </row>
    <row r="3" spans="1:16" s="12" customFormat="1" ht="17.25" customHeight="1" x14ac:dyDescent="0.3">
      <c r="B3" s="121" t="s">
        <v>71</v>
      </c>
      <c r="C3" s="121"/>
      <c r="D3" s="121"/>
      <c r="E3" s="121"/>
      <c r="F3" s="121"/>
      <c r="G3" s="121"/>
    </row>
    <row r="4" spans="1:16" s="12" customFormat="1" ht="30.6" customHeight="1" x14ac:dyDescent="0.3">
      <c r="B4" s="66"/>
      <c r="C4" s="66"/>
      <c r="D4" s="66"/>
      <c r="E4" s="66"/>
      <c r="F4" s="120" t="s">
        <v>904</v>
      </c>
      <c r="G4" s="120"/>
    </row>
    <row r="5" spans="1:16" s="12" customFormat="1" ht="16.2" customHeight="1" x14ac:dyDescent="0.3">
      <c r="B5" s="121" t="s">
        <v>46</v>
      </c>
      <c r="C5" s="121"/>
      <c r="D5" s="121"/>
      <c r="E5" s="121"/>
      <c r="F5" s="121"/>
      <c r="G5" s="121"/>
    </row>
    <row r="6" spans="1:16" s="11" customFormat="1" ht="15.6" customHeight="1" thickBot="1" x14ac:dyDescent="0.35">
      <c r="B6" s="13"/>
      <c r="C6" s="14"/>
      <c r="G6" s="53"/>
    </row>
    <row r="7" spans="1:16" ht="28.95" customHeight="1" x14ac:dyDescent="0.3">
      <c r="A7" s="113" t="s">
        <v>0</v>
      </c>
      <c r="B7" s="115" t="s">
        <v>45</v>
      </c>
      <c r="C7" s="117" t="s">
        <v>1</v>
      </c>
      <c r="D7" s="117" t="s">
        <v>540</v>
      </c>
      <c r="E7" s="117"/>
      <c r="F7" s="117"/>
      <c r="G7" s="119"/>
    </row>
    <row r="8" spans="1:16" ht="37.200000000000003" customHeight="1" thickBot="1" x14ac:dyDescent="0.35">
      <c r="A8" s="114"/>
      <c r="B8" s="116"/>
      <c r="C8" s="118"/>
      <c r="D8" s="77" t="s">
        <v>2</v>
      </c>
      <c r="E8" s="77" t="s">
        <v>3</v>
      </c>
      <c r="F8" s="77" t="s">
        <v>4</v>
      </c>
      <c r="G8" s="78" t="s">
        <v>5</v>
      </c>
    </row>
    <row r="9" spans="1:16" s="76" customFormat="1" ht="16.95" customHeight="1" thickBot="1" x14ac:dyDescent="0.35">
      <c r="A9" s="79"/>
      <c r="B9" s="80"/>
      <c r="C9" s="81"/>
      <c r="D9" s="82" t="s">
        <v>873</v>
      </c>
      <c r="E9" s="82" t="s">
        <v>874</v>
      </c>
      <c r="F9" s="82" t="s">
        <v>875</v>
      </c>
      <c r="G9" s="83" t="s">
        <v>876</v>
      </c>
      <c r="H9" s="73"/>
      <c r="I9" s="74"/>
      <c r="J9" s="73"/>
      <c r="K9" s="73"/>
      <c r="L9" s="73"/>
      <c r="M9" s="73"/>
      <c r="N9" s="73"/>
      <c r="O9" s="73"/>
      <c r="P9" s="73"/>
    </row>
    <row r="10" spans="1:16" x14ac:dyDescent="0.3">
      <c r="A10" s="16">
        <v>1</v>
      </c>
      <c r="B10" s="15" t="s">
        <v>48</v>
      </c>
      <c r="C10" s="22">
        <v>164.88</v>
      </c>
      <c r="D10" s="22">
        <f>ROUND(C10*1.4,2)</f>
        <v>230.83</v>
      </c>
      <c r="E10" s="22">
        <f>ROUND(C10*1.68,2)</f>
        <v>277</v>
      </c>
      <c r="F10" s="22">
        <f>ROUND(C10*2.23,2)</f>
        <v>367.68</v>
      </c>
      <c r="G10" s="23">
        <f>ROUND(C10*2.57,2)</f>
        <v>423.74</v>
      </c>
    </row>
    <row r="11" spans="1:16" ht="31.5" customHeight="1" x14ac:dyDescent="0.3">
      <c r="A11" s="18">
        <f>A10+1</f>
        <v>2</v>
      </c>
      <c r="B11" s="17" t="s">
        <v>67</v>
      </c>
      <c r="C11" s="24">
        <v>472.74</v>
      </c>
      <c r="D11" s="24">
        <f t="shared" ref="D11:D22" si="0">ROUND(C11*1.4,2)</f>
        <v>661.84</v>
      </c>
      <c r="E11" s="24">
        <f t="shared" ref="E11:E22" si="1">ROUND(C11*1.68,2)</f>
        <v>794.2</v>
      </c>
      <c r="F11" s="24">
        <f>ROUND(C11*2.23,2)</f>
        <v>1054.21</v>
      </c>
      <c r="G11" s="25">
        <f>ROUND(C11*2.57,2)</f>
        <v>1214.94</v>
      </c>
    </row>
    <row r="12" spans="1:16" ht="31.2" x14ac:dyDescent="0.3">
      <c r="A12" s="18">
        <f t="shared" ref="A12:A22" si="2">A11+1</f>
        <v>3</v>
      </c>
      <c r="B12" s="17" t="s">
        <v>50</v>
      </c>
      <c r="C12" s="24">
        <v>1214.73</v>
      </c>
      <c r="D12" s="24">
        <f t="shared" si="0"/>
        <v>1700.62</v>
      </c>
      <c r="E12" s="24">
        <f t="shared" si="1"/>
        <v>2040.75</v>
      </c>
      <c r="F12" s="24" t="s">
        <v>47</v>
      </c>
      <c r="G12" s="25" t="s">
        <v>47</v>
      </c>
    </row>
    <row r="13" spans="1:16" ht="31.2" x14ac:dyDescent="0.3">
      <c r="A13" s="18">
        <f t="shared" si="2"/>
        <v>4</v>
      </c>
      <c r="B13" s="17" t="s">
        <v>49</v>
      </c>
      <c r="C13" s="24">
        <v>305.52</v>
      </c>
      <c r="D13" s="24">
        <f t="shared" si="0"/>
        <v>427.73</v>
      </c>
      <c r="E13" s="24">
        <f t="shared" si="1"/>
        <v>513.27</v>
      </c>
      <c r="F13" s="24">
        <f t="shared" ref="F13:F20" si="3">ROUND(C13*2.23,2)</f>
        <v>681.31</v>
      </c>
      <c r="G13" s="25">
        <f t="shared" ref="G13:G20" si="4">ROUND(C13*2.57,2)</f>
        <v>785.19</v>
      </c>
    </row>
    <row r="14" spans="1:16" ht="27" customHeight="1" x14ac:dyDescent="0.3">
      <c r="A14" s="18">
        <f t="shared" si="2"/>
        <v>5</v>
      </c>
      <c r="B14" s="17" t="s">
        <v>6</v>
      </c>
      <c r="C14" s="24">
        <v>472.74</v>
      </c>
      <c r="D14" s="24">
        <f t="shared" si="0"/>
        <v>661.84</v>
      </c>
      <c r="E14" s="24">
        <f t="shared" si="1"/>
        <v>794.2</v>
      </c>
      <c r="F14" s="24">
        <f t="shared" si="3"/>
        <v>1054.21</v>
      </c>
      <c r="G14" s="25">
        <f t="shared" si="4"/>
        <v>1214.94</v>
      </c>
    </row>
    <row r="15" spans="1:16" ht="49.95" customHeight="1" x14ac:dyDescent="0.3">
      <c r="A15" s="18">
        <f t="shared" si="2"/>
        <v>6</v>
      </c>
      <c r="B15" s="17" t="s">
        <v>542</v>
      </c>
      <c r="C15" s="24">
        <v>305.52</v>
      </c>
      <c r="D15" s="24">
        <f t="shared" ref="D15:D16" si="5">ROUND(C15*1.4,2)</f>
        <v>427.73</v>
      </c>
      <c r="E15" s="24">
        <f t="shared" ref="E15:E16" si="6">ROUND(C15*1.68,2)</f>
        <v>513.27</v>
      </c>
      <c r="F15" s="24">
        <f t="shared" ref="F15:F16" si="7">ROUND(C15*2.23,2)</f>
        <v>681.31</v>
      </c>
      <c r="G15" s="25">
        <f t="shared" ref="G15:G16" si="8">ROUND(C15*2.57,2)</f>
        <v>785.19</v>
      </c>
    </row>
    <row r="16" spans="1:16" ht="35.4" customHeight="1" x14ac:dyDescent="0.3">
      <c r="A16" s="18">
        <f t="shared" si="2"/>
        <v>7</v>
      </c>
      <c r="B16" s="17" t="s">
        <v>69</v>
      </c>
      <c r="C16" s="24">
        <v>213.87</v>
      </c>
      <c r="D16" s="24">
        <f t="shared" si="5"/>
        <v>299.42</v>
      </c>
      <c r="E16" s="24">
        <f t="shared" si="6"/>
        <v>359.3</v>
      </c>
      <c r="F16" s="24">
        <f t="shared" si="7"/>
        <v>476.93</v>
      </c>
      <c r="G16" s="25">
        <f t="shared" si="8"/>
        <v>549.65</v>
      </c>
    </row>
    <row r="17" spans="1:7" ht="65.400000000000006" customHeight="1" x14ac:dyDescent="0.3">
      <c r="A17" s="18">
        <f t="shared" si="2"/>
        <v>8</v>
      </c>
      <c r="B17" s="17" t="s">
        <v>885</v>
      </c>
      <c r="C17" s="24">
        <v>251.6</v>
      </c>
      <c r="D17" s="24">
        <f t="shared" ref="D17:D18" si="9">ROUND(C17*1.4,2)</f>
        <v>352.24</v>
      </c>
      <c r="E17" s="24">
        <f t="shared" ref="E17:E18" si="10">ROUND(C17*1.68,2)</f>
        <v>422.69</v>
      </c>
      <c r="F17" s="24">
        <f t="shared" ref="F17:F18" si="11">ROUND(C17*2.23,2)</f>
        <v>561.07000000000005</v>
      </c>
      <c r="G17" s="25">
        <f t="shared" ref="G17:G18" si="12">ROUND(C17*2.57,2)</f>
        <v>646.61</v>
      </c>
    </row>
    <row r="18" spans="1:7" ht="81.599999999999994" customHeight="1" x14ac:dyDescent="0.3">
      <c r="A18" s="18">
        <f t="shared" si="2"/>
        <v>9</v>
      </c>
      <c r="B18" s="17" t="s">
        <v>887</v>
      </c>
      <c r="C18" s="24">
        <v>302</v>
      </c>
      <c r="D18" s="24">
        <f t="shared" si="9"/>
        <v>422.8</v>
      </c>
      <c r="E18" s="24">
        <f t="shared" si="10"/>
        <v>507.36</v>
      </c>
      <c r="F18" s="24">
        <f t="shared" si="11"/>
        <v>673.46</v>
      </c>
      <c r="G18" s="25">
        <f t="shared" si="12"/>
        <v>776.14</v>
      </c>
    </row>
    <row r="19" spans="1:7" ht="27" customHeight="1" x14ac:dyDescent="0.3">
      <c r="A19" s="18">
        <f t="shared" si="2"/>
        <v>10</v>
      </c>
      <c r="B19" s="17" t="s">
        <v>900</v>
      </c>
      <c r="C19" s="24">
        <v>1377.41</v>
      </c>
      <c r="D19" s="24">
        <f t="shared" si="0"/>
        <v>1928.37</v>
      </c>
      <c r="E19" s="24">
        <f t="shared" si="1"/>
        <v>2314.0500000000002</v>
      </c>
      <c r="F19" s="24">
        <f t="shared" si="3"/>
        <v>3071.62</v>
      </c>
      <c r="G19" s="25">
        <f t="shared" si="4"/>
        <v>3539.94</v>
      </c>
    </row>
    <row r="20" spans="1:7" ht="25.95" customHeight="1" x14ac:dyDescent="0.3">
      <c r="A20" s="18">
        <f>A19+1</f>
        <v>11</v>
      </c>
      <c r="B20" s="17" t="s">
        <v>901</v>
      </c>
      <c r="C20" s="24">
        <v>713.7</v>
      </c>
      <c r="D20" s="24">
        <f t="shared" si="0"/>
        <v>999.18</v>
      </c>
      <c r="E20" s="24">
        <f t="shared" si="1"/>
        <v>1199.02</v>
      </c>
      <c r="F20" s="24">
        <f t="shared" si="3"/>
        <v>1591.55</v>
      </c>
      <c r="G20" s="25">
        <f t="shared" si="4"/>
        <v>1834.21</v>
      </c>
    </row>
    <row r="21" spans="1:7" x14ac:dyDescent="0.3">
      <c r="A21" s="18">
        <f t="shared" si="2"/>
        <v>12</v>
      </c>
      <c r="B21" s="17" t="s">
        <v>903</v>
      </c>
      <c r="C21" s="24">
        <v>713.7</v>
      </c>
      <c r="D21" s="24">
        <f t="shared" si="0"/>
        <v>999.18</v>
      </c>
      <c r="E21" s="24">
        <f t="shared" si="1"/>
        <v>1199.02</v>
      </c>
      <c r="F21" s="24">
        <f t="shared" ref="F21" si="13">ROUND(C21*2.23,2)</f>
        <v>1591.55</v>
      </c>
      <c r="G21" s="25">
        <f t="shared" ref="G21" si="14">ROUND(C21*2.57,2)</f>
        <v>1834.21</v>
      </c>
    </row>
    <row r="22" spans="1:7" ht="52.95" customHeight="1" x14ac:dyDescent="0.3">
      <c r="A22" s="18">
        <f t="shared" si="2"/>
        <v>13</v>
      </c>
      <c r="B22" s="17" t="s">
        <v>53</v>
      </c>
      <c r="C22" s="24">
        <v>713.7</v>
      </c>
      <c r="D22" s="24">
        <f t="shared" si="0"/>
        <v>999.18</v>
      </c>
      <c r="E22" s="24">
        <f t="shared" si="1"/>
        <v>1199.02</v>
      </c>
      <c r="F22" s="24">
        <f>ROUND(C22*2.23,2)</f>
        <v>1591.55</v>
      </c>
      <c r="G22" s="25">
        <f>ROUND(C22*2.57,2)</f>
        <v>1834.21</v>
      </c>
    </row>
    <row r="23" spans="1:7" ht="45" customHeight="1" x14ac:dyDescent="0.3">
      <c r="A23" s="18">
        <v>12</v>
      </c>
      <c r="B23" s="17" t="s">
        <v>902</v>
      </c>
      <c r="C23" s="24">
        <v>713.7</v>
      </c>
      <c r="D23" s="24">
        <f t="shared" ref="D23" si="15">ROUND(C23*1.4,2)</f>
        <v>999.18</v>
      </c>
      <c r="E23" s="24">
        <f t="shared" ref="E23" si="16">ROUND(C23*1.68,2)</f>
        <v>1199.02</v>
      </c>
      <c r="F23" s="24">
        <f>ROUND(C23*2.23,2)</f>
        <v>1591.55</v>
      </c>
      <c r="G23" s="25">
        <f>ROUND(C23*2.57,2)</f>
        <v>1834.21</v>
      </c>
    </row>
    <row r="24" spans="1:7" ht="34.200000000000003" customHeight="1" x14ac:dyDescent="0.3">
      <c r="A24" s="18">
        <f>A23+1</f>
        <v>13</v>
      </c>
      <c r="B24" s="17" t="s">
        <v>66</v>
      </c>
      <c r="C24" s="26"/>
      <c r="D24" s="26"/>
      <c r="E24" s="26"/>
      <c r="F24" s="26"/>
      <c r="G24" s="27"/>
    </row>
    <row r="25" spans="1:7" ht="32.25" customHeight="1" x14ac:dyDescent="0.3">
      <c r="A25" s="21"/>
      <c r="B25" s="17" t="s">
        <v>68</v>
      </c>
      <c r="C25" s="49">
        <v>305.52</v>
      </c>
      <c r="D25" s="24">
        <f t="shared" ref="D25:D28" si="17">ROUND(C25*1.4,2)</f>
        <v>427.73</v>
      </c>
      <c r="E25" s="24">
        <f t="shared" ref="E25:E28" si="18">ROUND(C25*1.68,2)</f>
        <v>513.27</v>
      </c>
      <c r="F25" s="24" t="s">
        <v>47</v>
      </c>
      <c r="G25" s="25" t="s">
        <v>47</v>
      </c>
    </row>
    <row r="26" spans="1:7" ht="52.95" customHeight="1" x14ac:dyDescent="0.3">
      <c r="A26" s="18"/>
      <c r="B26" s="17" t="s">
        <v>543</v>
      </c>
      <c r="C26" s="24">
        <v>213.87</v>
      </c>
      <c r="D26" s="24">
        <f t="shared" si="17"/>
        <v>299.42</v>
      </c>
      <c r="E26" s="24">
        <f t="shared" si="18"/>
        <v>359.3</v>
      </c>
      <c r="F26" s="24" t="s">
        <v>47</v>
      </c>
      <c r="G26" s="25" t="s">
        <v>47</v>
      </c>
    </row>
    <row r="27" spans="1:7" ht="40.200000000000003" customHeight="1" x14ac:dyDescent="0.3">
      <c r="A27" s="18"/>
      <c r="B27" s="17" t="s">
        <v>546</v>
      </c>
      <c r="C27" s="24">
        <v>213.87</v>
      </c>
      <c r="D27" s="24">
        <f t="shared" si="17"/>
        <v>299.42</v>
      </c>
      <c r="E27" s="24">
        <f t="shared" si="18"/>
        <v>359.3</v>
      </c>
      <c r="F27" s="24" t="s">
        <v>47</v>
      </c>
      <c r="G27" s="25" t="s">
        <v>47</v>
      </c>
    </row>
    <row r="28" spans="1:7" ht="24.6" customHeight="1" x14ac:dyDescent="0.3">
      <c r="A28" s="21"/>
      <c r="B28" s="17" t="s">
        <v>877</v>
      </c>
      <c r="C28" s="26">
        <v>852.77</v>
      </c>
      <c r="D28" s="24">
        <f t="shared" si="17"/>
        <v>1193.8800000000001</v>
      </c>
      <c r="E28" s="24">
        <f t="shared" si="18"/>
        <v>1432.65</v>
      </c>
      <c r="F28" s="24" t="s">
        <v>47</v>
      </c>
      <c r="G28" s="25" t="s">
        <v>47</v>
      </c>
    </row>
    <row r="29" spans="1:7" ht="33.6" customHeight="1" x14ac:dyDescent="0.3">
      <c r="A29" s="18">
        <v>14</v>
      </c>
      <c r="B29" s="17" t="s">
        <v>548</v>
      </c>
      <c r="C29" s="24">
        <v>595.17999999999995</v>
      </c>
      <c r="D29" s="24">
        <f>ROUND(C29*1.4,2)</f>
        <v>833.25</v>
      </c>
      <c r="E29" s="24">
        <f>ROUND(C29*1.68,2)</f>
        <v>999.9</v>
      </c>
      <c r="F29" s="24" t="s">
        <v>47</v>
      </c>
      <c r="G29" s="25" t="s">
        <v>47</v>
      </c>
    </row>
    <row r="30" spans="1:7" ht="46.2" customHeight="1" x14ac:dyDescent="0.3">
      <c r="A30" s="18">
        <v>15</v>
      </c>
      <c r="B30" s="17" t="s">
        <v>547</v>
      </c>
      <c r="C30" s="24">
        <v>800.14</v>
      </c>
      <c r="D30" s="24">
        <f>ROUND(C30*1.4,2)</f>
        <v>1120.2</v>
      </c>
      <c r="E30" s="24">
        <f>ROUND(C30*1.68,2)</f>
        <v>1344.24</v>
      </c>
      <c r="F30" s="24" t="s">
        <v>47</v>
      </c>
      <c r="G30" s="25" t="s">
        <v>47</v>
      </c>
    </row>
    <row r="31" spans="1:7" ht="16.2" customHeight="1" x14ac:dyDescent="0.3">
      <c r="B31" s="112" t="s">
        <v>886</v>
      </c>
      <c r="C31" s="112"/>
      <c r="D31" s="112"/>
      <c r="E31" s="112"/>
      <c r="F31" s="112"/>
      <c r="G31" s="112"/>
    </row>
  </sheetData>
  <mergeCells count="9">
    <mergeCell ref="E2:G2"/>
    <mergeCell ref="B3:G3"/>
    <mergeCell ref="F4:G4"/>
    <mergeCell ref="B5:G5"/>
    <mergeCell ref="B31:G31"/>
    <mergeCell ref="A7:A8"/>
    <mergeCell ref="B7:B8"/>
    <mergeCell ref="C7:C8"/>
    <mergeCell ref="D7:G7"/>
  </mergeCells>
  <pageMargins left="0.59055118110236227" right="0.19685039370078741" top="0.35433070866141736" bottom="0.19685039370078741" header="0.11811023622047245" footer="0.11811023622047245"/>
  <pageSetup paperSize="9" scale="7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6"/>
  <sheetViews>
    <sheetView view="pageBreakPreview" zoomScaleNormal="11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8" sqref="C68"/>
    </sheetView>
  </sheetViews>
  <sheetFormatPr defaultColWidth="9.109375" defaultRowHeight="15.6" x14ac:dyDescent="0.3"/>
  <cols>
    <col min="1" max="1" width="5.33203125" style="87" customWidth="1"/>
    <col min="2" max="2" width="52.109375" style="88" customWidth="1"/>
    <col min="3" max="3" width="12.44140625" style="89" customWidth="1"/>
    <col min="4" max="7" width="12.44140625" style="87" customWidth="1"/>
    <col min="8" max="16384" width="9.109375" style="87"/>
  </cols>
  <sheetData>
    <row r="1" spans="1:12" ht="33.75" customHeight="1" x14ac:dyDescent="0.3">
      <c r="E1" s="123" t="s">
        <v>865</v>
      </c>
      <c r="F1" s="123"/>
      <c r="G1" s="123"/>
    </row>
    <row r="2" spans="1:12" s="84" customFormat="1" ht="19.95" customHeight="1" x14ac:dyDescent="0.3">
      <c r="B2" s="131" t="s">
        <v>43</v>
      </c>
      <c r="C2" s="131"/>
      <c r="D2" s="131"/>
      <c r="E2" s="131"/>
      <c r="F2" s="131"/>
      <c r="G2" s="131"/>
      <c r="I2" s="85"/>
      <c r="J2" s="85"/>
      <c r="K2" s="85"/>
      <c r="L2" s="85"/>
    </row>
    <row r="3" spans="1:12" s="84" customFormat="1" ht="12" customHeight="1" x14ac:dyDescent="0.3">
      <c r="B3" s="85"/>
      <c r="C3" s="132"/>
      <c r="D3" s="132"/>
      <c r="E3" s="85"/>
      <c r="F3" s="85"/>
      <c r="G3" s="86"/>
      <c r="I3" s="85"/>
      <c r="J3" s="85"/>
      <c r="K3" s="85"/>
      <c r="L3" s="85"/>
    </row>
    <row r="4" spans="1:12" ht="25.95" customHeight="1" x14ac:dyDescent="0.3">
      <c r="A4" s="124" t="s">
        <v>0</v>
      </c>
      <c r="B4" s="129" t="s">
        <v>44</v>
      </c>
      <c r="C4" s="124" t="s">
        <v>1</v>
      </c>
      <c r="D4" s="126" t="s">
        <v>541</v>
      </c>
      <c r="E4" s="127"/>
      <c r="F4" s="127"/>
      <c r="G4" s="128"/>
    </row>
    <row r="5" spans="1:12" ht="43.2" customHeight="1" x14ac:dyDescent="0.3">
      <c r="A5" s="125"/>
      <c r="B5" s="130"/>
      <c r="C5" s="125"/>
      <c r="D5" s="54" t="s">
        <v>2</v>
      </c>
      <c r="E5" s="54" t="s">
        <v>3</v>
      </c>
      <c r="F5" s="54" t="s">
        <v>4</v>
      </c>
      <c r="G5" s="54" t="s">
        <v>5</v>
      </c>
    </row>
    <row r="6" spans="1:12" ht="36.75" customHeight="1" x14ac:dyDescent="0.3">
      <c r="A6" s="28">
        <v>1</v>
      </c>
      <c r="B6" s="17" t="s">
        <v>7</v>
      </c>
      <c r="C6" s="29">
        <v>129.32</v>
      </c>
      <c r="D6" s="29">
        <f>ROUND(C6*1.4,2)</f>
        <v>181.05</v>
      </c>
      <c r="E6" s="29">
        <f>ROUND(C6*1.68,2)</f>
        <v>217.26</v>
      </c>
      <c r="F6" s="24" t="s">
        <v>47</v>
      </c>
      <c r="G6" s="24" t="s">
        <v>47</v>
      </c>
    </row>
    <row r="7" spans="1:12" ht="39" customHeight="1" x14ac:dyDescent="0.3">
      <c r="A7" s="28">
        <f>A6+1</f>
        <v>2</v>
      </c>
      <c r="B7" s="17" t="s">
        <v>8</v>
      </c>
      <c r="C7" s="29">
        <v>141.9</v>
      </c>
      <c r="D7" s="29">
        <f t="shared" ref="D7:D55" si="0">ROUND(C7*1.4,2)</f>
        <v>198.66</v>
      </c>
      <c r="E7" s="29">
        <f t="shared" ref="E7:E21" si="1">ROUND(C7*1.68,2)</f>
        <v>238.39</v>
      </c>
      <c r="F7" s="24" t="s">
        <v>47</v>
      </c>
      <c r="G7" s="24" t="s">
        <v>47</v>
      </c>
    </row>
    <row r="8" spans="1:12" ht="35.4" customHeight="1" x14ac:dyDescent="0.3">
      <c r="A8" s="28">
        <f t="shared" ref="A8:A55" si="2">A7+1</f>
        <v>3</v>
      </c>
      <c r="B8" s="17" t="s">
        <v>559</v>
      </c>
      <c r="C8" s="29">
        <v>1546.3</v>
      </c>
      <c r="D8" s="29">
        <f t="shared" si="0"/>
        <v>2164.8200000000002</v>
      </c>
      <c r="E8" s="29">
        <f t="shared" si="1"/>
        <v>2597.7800000000002</v>
      </c>
      <c r="F8" s="24" t="s">
        <v>47</v>
      </c>
      <c r="G8" s="24" t="s">
        <v>47</v>
      </c>
    </row>
    <row r="9" spans="1:12" ht="48.6" customHeight="1" x14ac:dyDescent="0.3">
      <c r="A9" s="28">
        <f t="shared" si="2"/>
        <v>4</v>
      </c>
      <c r="B9" s="17" t="s">
        <v>551</v>
      </c>
      <c r="C9" s="29">
        <v>1372</v>
      </c>
      <c r="D9" s="29">
        <f t="shared" ref="D9:D10" si="3">ROUND(C9*1.4,2)</f>
        <v>1920.8</v>
      </c>
      <c r="E9" s="29">
        <f t="shared" ref="E9:E10" si="4">ROUND(C9*1.68,2)</f>
        <v>2304.96</v>
      </c>
      <c r="F9" s="24" t="s">
        <v>47</v>
      </c>
      <c r="G9" s="24" t="s">
        <v>47</v>
      </c>
    </row>
    <row r="10" spans="1:12" ht="35.4" customHeight="1" x14ac:dyDescent="0.3">
      <c r="A10" s="28">
        <f t="shared" si="2"/>
        <v>5</v>
      </c>
      <c r="B10" s="17" t="s">
        <v>560</v>
      </c>
      <c r="C10" s="29">
        <v>1546.3</v>
      </c>
      <c r="D10" s="29">
        <f t="shared" si="3"/>
        <v>2164.8200000000002</v>
      </c>
      <c r="E10" s="29">
        <f t="shared" si="4"/>
        <v>2597.7800000000002</v>
      </c>
      <c r="F10" s="24" t="s">
        <v>47</v>
      </c>
      <c r="G10" s="24" t="s">
        <v>47</v>
      </c>
    </row>
    <row r="11" spans="1:12" ht="18.75" customHeight="1" x14ac:dyDescent="0.3">
      <c r="A11" s="28">
        <f t="shared" si="2"/>
        <v>6</v>
      </c>
      <c r="B11" s="17" t="s">
        <v>9</v>
      </c>
      <c r="C11" s="29">
        <v>320.38</v>
      </c>
      <c r="D11" s="29">
        <f t="shared" si="0"/>
        <v>448.53</v>
      </c>
      <c r="E11" s="29">
        <f t="shared" si="1"/>
        <v>538.24</v>
      </c>
      <c r="F11" s="24" t="s">
        <v>47</v>
      </c>
      <c r="G11" s="24" t="s">
        <v>47</v>
      </c>
    </row>
    <row r="12" spans="1:12" ht="69.599999999999994" customHeight="1" x14ac:dyDescent="0.3">
      <c r="A12" s="28">
        <f t="shared" si="2"/>
        <v>7</v>
      </c>
      <c r="B12" s="17" t="s">
        <v>893</v>
      </c>
      <c r="C12" s="29">
        <v>438</v>
      </c>
      <c r="D12" s="29">
        <f t="shared" ref="D12" si="5">ROUND(C12*1.4,2)</f>
        <v>613.20000000000005</v>
      </c>
      <c r="E12" s="29">
        <f t="shared" ref="E12" si="6">ROUND(C12*1.68,2)</f>
        <v>735.84</v>
      </c>
      <c r="F12" s="24" t="s">
        <v>47</v>
      </c>
      <c r="G12" s="24" t="s">
        <v>47</v>
      </c>
    </row>
    <row r="13" spans="1:12" ht="39.6" customHeight="1" x14ac:dyDescent="0.3">
      <c r="A13" s="28">
        <f t="shared" si="2"/>
        <v>8</v>
      </c>
      <c r="B13" s="17" t="s">
        <v>10</v>
      </c>
      <c r="C13" s="29">
        <v>353.93</v>
      </c>
      <c r="D13" s="29">
        <f t="shared" si="0"/>
        <v>495.5</v>
      </c>
      <c r="E13" s="29">
        <f t="shared" si="1"/>
        <v>594.6</v>
      </c>
      <c r="F13" s="24" t="s">
        <v>47</v>
      </c>
      <c r="G13" s="24" t="s">
        <v>47</v>
      </c>
    </row>
    <row r="14" spans="1:12" ht="21" hidden="1" customHeight="1" x14ac:dyDescent="0.3">
      <c r="A14" s="28">
        <f t="shared" si="2"/>
        <v>9</v>
      </c>
      <c r="B14" s="61" t="s">
        <v>11</v>
      </c>
      <c r="C14" s="58">
        <v>941.13</v>
      </c>
      <c r="D14" s="58">
        <f t="shared" si="0"/>
        <v>1317.58</v>
      </c>
      <c r="E14" s="58">
        <f t="shared" si="1"/>
        <v>1581.1</v>
      </c>
      <c r="F14" s="59" t="s">
        <v>47</v>
      </c>
      <c r="G14" s="59" t="s">
        <v>47</v>
      </c>
    </row>
    <row r="15" spans="1:12" ht="21" customHeight="1" x14ac:dyDescent="0.3">
      <c r="A15" s="28">
        <f t="shared" si="2"/>
        <v>10</v>
      </c>
      <c r="B15" s="17" t="s">
        <v>12</v>
      </c>
      <c r="C15" s="29">
        <v>124.7</v>
      </c>
      <c r="D15" s="29">
        <f t="shared" si="0"/>
        <v>174.58</v>
      </c>
      <c r="E15" s="29">
        <f t="shared" si="1"/>
        <v>209.5</v>
      </c>
      <c r="F15" s="24" t="s">
        <v>47</v>
      </c>
      <c r="G15" s="24" t="s">
        <v>47</v>
      </c>
    </row>
    <row r="16" spans="1:12" ht="21" customHeight="1" x14ac:dyDescent="0.3">
      <c r="A16" s="28">
        <f t="shared" si="2"/>
        <v>11</v>
      </c>
      <c r="B16" s="17" t="s">
        <v>13</v>
      </c>
      <c r="C16" s="29">
        <v>134.46</v>
      </c>
      <c r="D16" s="29">
        <f t="shared" si="0"/>
        <v>188.24</v>
      </c>
      <c r="E16" s="29">
        <f t="shared" si="1"/>
        <v>225.89</v>
      </c>
      <c r="F16" s="24" t="s">
        <v>47</v>
      </c>
      <c r="G16" s="24" t="s">
        <v>47</v>
      </c>
    </row>
    <row r="17" spans="1:7" ht="51" customHeight="1" x14ac:dyDescent="0.3">
      <c r="A17" s="28">
        <f t="shared" si="2"/>
        <v>12</v>
      </c>
      <c r="B17" s="17" t="s">
        <v>62</v>
      </c>
      <c r="C17" s="29">
        <v>1975.76</v>
      </c>
      <c r="D17" s="29">
        <f t="shared" si="0"/>
        <v>2766.06</v>
      </c>
      <c r="E17" s="29">
        <f t="shared" si="1"/>
        <v>3319.28</v>
      </c>
      <c r="F17" s="24" t="s">
        <v>47</v>
      </c>
      <c r="G17" s="24" t="s">
        <v>47</v>
      </c>
    </row>
    <row r="18" spans="1:7" ht="50.4" customHeight="1" x14ac:dyDescent="0.3">
      <c r="A18" s="28">
        <f t="shared" si="2"/>
        <v>13</v>
      </c>
      <c r="B18" s="17" t="s">
        <v>61</v>
      </c>
      <c r="C18" s="29">
        <v>5108.63</v>
      </c>
      <c r="D18" s="29">
        <f t="shared" si="0"/>
        <v>7152.08</v>
      </c>
      <c r="E18" s="29">
        <f t="shared" si="1"/>
        <v>8582.5</v>
      </c>
      <c r="F18" s="24" t="s">
        <v>47</v>
      </c>
      <c r="G18" s="24" t="s">
        <v>47</v>
      </c>
    </row>
    <row r="19" spans="1:7" ht="21" customHeight="1" x14ac:dyDescent="0.3">
      <c r="A19" s="28">
        <f t="shared" si="2"/>
        <v>14</v>
      </c>
      <c r="B19" s="17" t="s">
        <v>14</v>
      </c>
      <c r="C19" s="29">
        <v>449.8</v>
      </c>
      <c r="D19" s="29">
        <f t="shared" si="0"/>
        <v>629.72</v>
      </c>
      <c r="E19" s="29">
        <f t="shared" si="1"/>
        <v>755.66</v>
      </c>
      <c r="F19" s="24" t="s">
        <v>47</v>
      </c>
      <c r="G19" s="24" t="s">
        <v>47</v>
      </c>
    </row>
    <row r="20" spans="1:7" ht="22.5" customHeight="1" x14ac:dyDescent="0.3">
      <c r="A20" s="28">
        <f t="shared" si="2"/>
        <v>15</v>
      </c>
      <c r="B20" s="17" t="s">
        <v>15</v>
      </c>
      <c r="C20" s="29">
        <v>127</v>
      </c>
      <c r="D20" s="29">
        <f t="shared" si="0"/>
        <v>177.8</v>
      </c>
      <c r="E20" s="29">
        <f t="shared" si="1"/>
        <v>213.36</v>
      </c>
      <c r="F20" s="24" t="s">
        <v>47</v>
      </c>
      <c r="G20" s="24" t="s">
        <v>47</v>
      </c>
    </row>
    <row r="21" spans="1:7" ht="22.5" customHeight="1" x14ac:dyDescent="0.3">
      <c r="A21" s="28">
        <f t="shared" si="2"/>
        <v>16</v>
      </c>
      <c r="B21" s="17" t="s">
        <v>16</v>
      </c>
      <c r="C21" s="29">
        <v>4484.1000000000004</v>
      </c>
      <c r="D21" s="29">
        <f t="shared" si="0"/>
        <v>6277.74</v>
      </c>
      <c r="E21" s="29">
        <f t="shared" si="1"/>
        <v>7533.29</v>
      </c>
      <c r="F21" s="24" t="s">
        <v>47</v>
      </c>
      <c r="G21" s="24" t="s">
        <v>47</v>
      </c>
    </row>
    <row r="22" spans="1:7" ht="54" customHeight="1" x14ac:dyDescent="0.3">
      <c r="A22" s="28">
        <f t="shared" si="2"/>
        <v>17</v>
      </c>
      <c r="B22" s="17" t="s">
        <v>891</v>
      </c>
      <c r="C22" s="29">
        <v>2921.41</v>
      </c>
      <c r="D22" s="29">
        <f t="shared" ref="D22" si="7">ROUND(C22*1.4,2)</f>
        <v>4089.97</v>
      </c>
      <c r="E22" s="29">
        <f t="shared" ref="E22" si="8">ROUND(C22*1.68,2)</f>
        <v>4907.97</v>
      </c>
      <c r="F22" s="24" t="s">
        <v>47</v>
      </c>
      <c r="G22" s="24" t="s">
        <v>47</v>
      </c>
    </row>
    <row r="23" spans="1:7" ht="54" customHeight="1" x14ac:dyDescent="0.3">
      <c r="A23" s="28">
        <f t="shared" si="2"/>
        <v>18</v>
      </c>
      <c r="B23" s="17" t="s">
        <v>892</v>
      </c>
      <c r="C23" s="29">
        <v>1157.3399999999999</v>
      </c>
      <c r="D23" s="29">
        <f t="shared" ref="D23" si="9">ROUND(C23*1.4,2)</f>
        <v>1620.28</v>
      </c>
      <c r="E23" s="29">
        <f t="shared" ref="E23" si="10">ROUND(C23*1.68,2)</f>
        <v>1944.33</v>
      </c>
      <c r="F23" s="24" t="s">
        <v>47</v>
      </c>
      <c r="G23" s="24" t="s">
        <v>47</v>
      </c>
    </row>
    <row r="24" spans="1:7" ht="69" customHeight="1" x14ac:dyDescent="0.3">
      <c r="A24" s="28">
        <f t="shared" si="2"/>
        <v>19</v>
      </c>
      <c r="B24" s="17" t="s">
        <v>63</v>
      </c>
      <c r="C24" s="29">
        <v>608.04</v>
      </c>
      <c r="D24" s="29">
        <f t="shared" si="0"/>
        <v>851.26</v>
      </c>
      <c r="E24" s="29">
        <f t="shared" ref="E24:E55" si="11">ROUND(C24*1.68,2)</f>
        <v>1021.51</v>
      </c>
      <c r="F24" s="24" t="s">
        <v>47</v>
      </c>
      <c r="G24" s="24" t="s">
        <v>47</v>
      </c>
    </row>
    <row r="25" spans="1:7" ht="68.400000000000006" customHeight="1" x14ac:dyDescent="0.3">
      <c r="A25" s="28">
        <f t="shared" si="2"/>
        <v>20</v>
      </c>
      <c r="B25" s="17" t="s">
        <v>64</v>
      </c>
      <c r="C25" s="29">
        <v>1500.31</v>
      </c>
      <c r="D25" s="29">
        <f t="shared" si="0"/>
        <v>2100.4299999999998</v>
      </c>
      <c r="E25" s="29">
        <f t="shared" si="11"/>
        <v>2520.52</v>
      </c>
      <c r="F25" s="24" t="s">
        <v>47</v>
      </c>
      <c r="G25" s="24" t="s">
        <v>47</v>
      </c>
    </row>
    <row r="26" spans="1:7" ht="82.2" customHeight="1" x14ac:dyDescent="0.3">
      <c r="A26" s="28">
        <f t="shared" si="2"/>
        <v>21</v>
      </c>
      <c r="B26" s="17" t="s">
        <v>888</v>
      </c>
      <c r="C26" s="29">
        <v>1651.85</v>
      </c>
      <c r="D26" s="29">
        <f t="shared" si="0"/>
        <v>2312.59</v>
      </c>
      <c r="E26" s="29">
        <f t="shared" si="11"/>
        <v>2775.11</v>
      </c>
      <c r="F26" s="24" t="s">
        <v>47</v>
      </c>
      <c r="G26" s="24" t="s">
        <v>47</v>
      </c>
    </row>
    <row r="27" spans="1:7" ht="35.25" customHeight="1" x14ac:dyDescent="0.3">
      <c r="A27" s="28">
        <f t="shared" si="2"/>
        <v>22</v>
      </c>
      <c r="B27" s="17" t="s">
        <v>18</v>
      </c>
      <c r="C27" s="29">
        <v>230.48</v>
      </c>
      <c r="D27" s="29">
        <f t="shared" si="0"/>
        <v>322.67</v>
      </c>
      <c r="E27" s="29">
        <f t="shared" si="11"/>
        <v>387.21</v>
      </c>
      <c r="F27" s="24" t="s">
        <v>47</v>
      </c>
      <c r="G27" s="24" t="s">
        <v>47</v>
      </c>
    </row>
    <row r="28" spans="1:7" ht="35.25" customHeight="1" x14ac:dyDescent="0.3">
      <c r="A28" s="28">
        <f t="shared" si="2"/>
        <v>23</v>
      </c>
      <c r="B28" s="17" t="s">
        <v>19</v>
      </c>
      <c r="C28" s="29">
        <v>295.93</v>
      </c>
      <c r="D28" s="29">
        <f t="shared" si="0"/>
        <v>414.3</v>
      </c>
      <c r="E28" s="29">
        <f t="shared" si="11"/>
        <v>497.16</v>
      </c>
      <c r="F28" s="24" t="s">
        <v>47</v>
      </c>
      <c r="G28" s="24" t="s">
        <v>47</v>
      </c>
    </row>
    <row r="29" spans="1:7" ht="18" customHeight="1" x14ac:dyDescent="0.3">
      <c r="A29" s="28">
        <f t="shared" si="2"/>
        <v>24</v>
      </c>
      <c r="B29" s="17" t="s">
        <v>20</v>
      </c>
      <c r="C29" s="29">
        <v>279.52999999999997</v>
      </c>
      <c r="D29" s="29">
        <f t="shared" si="0"/>
        <v>391.34</v>
      </c>
      <c r="E29" s="29">
        <f t="shared" si="11"/>
        <v>469.61</v>
      </c>
      <c r="F29" s="24" t="s">
        <v>47</v>
      </c>
      <c r="G29" s="24" t="s">
        <v>47</v>
      </c>
    </row>
    <row r="30" spans="1:7" ht="33.75" customHeight="1" x14ac:dyDescent="0.3">
      <c r="A30" s="28">
        <f t="shared" si="2"/>
        <v>25</v>
      </c>
      <c r="B30" s="17" t="s">
        <v>21</v>
      </c>
      <c r="C30" s="29">
        <v>1921.31</v>
      </c>
      <c r="D30" s="29">
        <f t="shared" si="0"/>
        <v>2689.83</v>
      </c>
      <c r="E30" s="29">
        <f t="shared" si="11"/>
        <v>3227.8</v>
      </c>
      <c r="F30" s="24" t="s">
        <v>47</v>
      </c>
      <c r="G30" s="24" t="s">
        <v>47</v>
      </c>
    </row>
    <row r="31" spans="1:7" ht="31.2" x14ac:dyDescent="0.3">
      <c r="A31" s="28">
        <f t="shared" si="2"/>
        <v>26</v>
      </c>
      <c r="B31" s="17" t="s">
        <v>22</v>
      </c>
      <c r="C31" s="29">
        <v>2465.1</v>
      </c>
      <c r="D31" s="29">
        <f t="shared" si="0"/>
        <v>3451.14</v>
      </c>
      <c r="E31" s="29">
        <f t="shared" si="11"/>
        <v>4141.37</v>
      </c>
      <c r="F31" s="24" t="s">
        <v>47</v>
      </c>
      <c r="G31" s="24" t="s">
        <v>47</v>
      </c>
    </row>
    <row r="32" spans="1:7" ht="27" customHeight="1" x14ac:dyDescent="0.3">
      <c r="A32" s="28">
        <f t="shared" si="2"/>
        <v>27</v>
      </c>
      <c r="B32" s="17" t="s">
        <v>23</v>
      </c>
      <c r="C32" s="29">
        <v>176.39</v>
      </c>
      <c r="D32" s="29">
        <f t="shared" si="0"/>
        <v>246.95</v>
      </c>
      <c r="E32" s="29">
        <f t="shared" si="11"/>
        <v>296.33999999999997</v>
      </c>
      <c r="F32" s="24" t="s">
        <v>47</v>
      </c>
      <c r="G32" s="24" t="s">
        <v>47</v>
      </c>
    </row>
    <row r="33" spans="1:7" ht="21" customHeight="1" x14ac:dyDescent="0.3">
      <c r="A33" s="28">
        <f t="shared" si="2"/>
        <v>28</v>
      </c>
      <c r="B33" s="17" t="s">
        <v>24</v>
      </c>
      <c r="C33" s="29">
        <v>323.61</v>
      </c>
      <c r="D33" s="29">
        <f t="shared" si="0"/>
        <v>453.05</v>
      </c>
      <c r="E33" s="29">
        <f t="shared" si="11"/>
        <v>543.66</v>
      </c>
      <c r="F33" s="24" t="s">
        <v>47</v>
      </c>
      <c r="G33" s="24" t="s">
        <v>47</v>
      </c>
    </row>
    <row r="34" spans="1:7" ht="30" customHeight="1" x14ac:dyDescent="0.3">
      <c r="A34" s="28">
        <f t="shared" si="2"/>
        <v>29</v>
      </c>
      <c r="B34" s="17" t="s">
        <v>51</v>
      </c>
      <c r="C34" s="29">
        <v>22078</v>
      </c>
      <c r="D34" s="29">
        <f t="shared" si="0"/>
        <v>30909.200000000001</v>
      </c>
      <c r="E34" s="29">
        <f t="shared" si="11"/>
        <v>37091.040000000001</v>
      </c>
      <c r="F34" s="24" t="s">
        <v>47</v>
      </c>
      <c r="G34" s="24" t="s">
        <v>47</v>
      </c>
    </row>
    <row r="35" spans="1:7" ht="37.200000000000003" customHeight="1" x14ac:dyDescent="0.3">
      <c r="A35" s="28">
        <f t="shared" si="2"/>
        <v>30</v>
      </c>
      <c r="B35" s="17" t="s">
        <v>59</v>
      </c>
      <c r="C35" s="29">
        <v>22206</v>
      </c>
      <c r="D35" s="29">
        <f t="shared" si="0"/>
        <v>31088.400000000001</v>
      </c>
      <c r="E35" s="29">
        <f t="shared" si="11"/>
        <v>37306.080000000002</v>
      </c>
      <c r="F35" s="24" t="s">
        <v>47</v>
      </c>
      <c r="G35" s="24" t="s">
        <v>47</v>
      </c>
    </row>
    <row r="36" spans="1:7" ht="67.95" customHeight="1" x14ac:dyDescent="0.3">
      <c r="A36" s="28">
        <f t="shared" si="2"/>
        <v>31</v>
      </c>
      <c r="B36" s="17" t="s">
        <v>60</v>
      </c>
      <c r="C36" s="29">
        <v>23122</v>
      </c>
      <c r="D36" s="29">
        <f t="shared" si="0"/>
        <v>32370.799999999999</v>
      </c>
      <c r="E36" s="29">
        <f t="shared" si="11"/>
        <v>38844.959999999999</v>
      </c>
      <c r="F36" s="24" t="s">
        <v>47</v>
      </c>
      <c r="G36" s="24" t="s">
        <v>47</v>
      </c>
    </row>
    <row r="37" spans="1:7" ht="22.95" customHeight="1" x14ac:dyDescent="0.3">
      <c r="A37" s="28">
        <f t="shared" si="2"/>
        <v>32</v>
      </c>
      <c r="B37" s="17" t="s">
        <v>36</v>
      </c>
      <c r="C37" s="29">
        <v>503.19</v>
      </c>
      <c r="D37" s="29">
        <f t="shared" si="0"/>
        <v>704.47</v>
      </c>
      <c r="E37" s="29">
        <f t="shared" si="11"/>
        <v>845.36</v>
      </c>
      <c r="F37" s="24" t="s">
        <v>47</v>
      </c>
      <c r="G37" s="24" t="s">
        <v>47</v>
      </c>
    </row>
    <row r="38" spans="1:7" ht="48" customHeight="1" x14ac:dyDescent="0.3">
      <c r="A38" s="28">
        <f t="shared" si="2"/>
        <v>33</v>
      </c>
      <c r="B38" s="17" t="s">
        <v>558</v>
      </c>
      <c r="C38" s="29">
        <v>1545.28</v>
      </c>
      <c r="D38" s="29">
        <f t="shared" ref="D38" si="12">ROUND(C38*1.4,2)</f>
        <v>2163.39</v>
      </c>
      <c r="E38" s="29">
        <f t="shared" ref="E38" si="13">ROUND(C38*1.68,2)</f>
        <v>2596.0700000000002</v>
      </c>
      <c r="F38" s="24" t="s">
        <v>47</v>
      </c>
      <c r="G38" s="24" t="s">
        <v>47</v>
      </c>
    </row>
    <row r="39" spans="1:7" ht="24" customHeight="1" x14ac:dyDescent="0.3">
      <c r="A39" s="28">
        <f t="shared" si="2"/>
        <v>34</v>
      </c>
      <c r="B39" s="17" t="s">
        <v>54</v>
      </c>
      <c r="C39" s="29">
        <v>202.83</v>
      </c>
      <c r="D39" s="29">
        <f t="shared" si="0"/>
        <v>283.95999999999998</v>
      </c>
      <c r="E39" s="29">
        <f t="shared" si="11"/>
        <v>340.75</v>
      </c>
      <c r="F39" s="24" t="s">
        <v>47</v>
      </c>
      <c r="G39" s="24" t="s">
        <v>47</v>
      </c>
    </row>
    <row r="40" spans="1:7" ht="24" customHeight="1" x14ac:dyDescent="0.3">
      <c r="A40" s="28">
        <f t="shared" si="2"/>
        <v>35</v>
      </c>
      <c r="B40" s="17" t="s">
        <v>42</v>
      </c>
      <c r="C40" s="29">
        <v>203.17</v>
      </c>
      <c r="D40" s="29">
        <f t="shared" si="0"/>
        <v>284.44</v>
      </c>
      <c r="E40" s="29">
        <f t="shared" si="11"/>
        <v>341.33</v>
      </c>
      <c r="F40" s="24" t="s">
        <v>47</v>
      </c>
      <c r="G40" s="24" t="s">
        <v>47</v>
      </c>
    </row>
    <row r="41" spans="1:7" ht="31.2" customHeight="1" x14ac:dyDescent="0.3">
      <c r="A41" s="28">
        <f t="shared" si="2"/>
        <v>36</v>
      </c>
      <c r="B41" s="17" t="s">
        <v>889</v>
      </c>
      <c r="C41" s="29">
        <v>786.71</v>
      </c>
      <c r="D41" s="29">
        <f>ROUND(C41*1.4,2)</f>
        <v>1101.3900000000001</v>
      </c>
      <c r="E41" s="29">
        <f>ROUND(C41*1.68,2)</f>
        <v>1321.67</v>
      </c>
      <c r="F41" s="24" t="s">
        <v>47</v>
      </c>
      <c r="G41" s="24" t="s">
        <v>47</v>
      </c>
    </row>
    <row r="42" spans="1:7" ht="35.4" customHeight="1" x14ac:dyDescent="0.3">
      <c r="A42" s="28">
        <f t="shared" si="2"/>
        <v>37</v>
      </c>
      <c r="B42" s="17" t="s">
        <v>890</v>
      </c>
      <c r="C42" s="29">
        <v>786.71</v>
      </c>
      <c r="D42" s="29">
        <f t="shared" ref="D42" si="14">ROUND(C42*1.4,2)</f>
        <v>1101.3900000000001</v>
      </c>
      <c r="E42" s="29">
        <f t="shared" ref="E42" si="15">ROUND(C42*1.68,2)</f>
        <v>1321.67</v>
      </c>
      <c r="F42" s="24"/>
      <c r="G42" s="24"/>
    </row>
    <row r="43" spans="1:7" ht="24" customHeight="1" x14ac:dyDescent="0.3">
      <c r="A43" s="28">
        <f t="shared" si="2"/>
        <v>38</v>
      </c>
      <c r="B43" s="17" t="s">
        <v>25</v>
      </c>
      <c r="C43" s="29">
        <v>359.48</v>
      </c>
      <c r="D43" s="29">
        <f t="shared" si="0"/>
        <v>503.27</v>
      </c>
      <c r="E43" s="29">
        <f t="shared" si="11"/>
        <v>603.92999999999995</v>
      </c>
      <c r="F43" s="24" t="s">
        <v>47</v>
      </c>
      <c r="G43" s="24" t="s">
        <v>47</v>
      </c>
    </row>
    <row r="44" spans="1:7" ht="38.25" customHeight="1" x14ac:dyDescent="0.3">
      <c r="A44" s="28">
        <f t="shared" si="2"/>
        <v>39</v>
      </c>
      <c r="B44" s="17" t="s">
        <v>26</v>
      </c>
      <c r="C44" s="29">
        <v>430.12</v>
      </c>
      <c r="D44" s="29">
        <f t="shared" si="0"/>
        <v>602.16999999999996</v>
      </c>
      <c r="E44" s="29">
        <f t="shared" si="11"/>
        <v>722.6</v>
      </c>
      <c r="F44" s="24" t="s">
        <v>47</v>
      </c>
      <c r="G44" s="24" t="s">
        <v>47</v>
      </c>
    </row>
    <row r="45" spans="1:7" ht="20.25" customHeight="1" x14ac:dyDescent="0.3">
      <c r="A45" s="28">
        <f t="shared" si="2"/>
        <v>40</v>
      </c>
      <c r="B45" s="17" t="s">
        <v>27</v>
      </c>
      <c r="C45" s="29">
        <v>4766.41</v>
      </c>
      <c r="D45" s="29">
        <f t="shared" si="0"/>
        <v>6672.97</v>
      </c>
      <c r="E45" s="29">
        <f t="shared" si="11"/>
        <v>8007.57</v>
      </c>
      <c r="F45" s="24" t="s">
        <v>47</v>
      </c>
      <c r="G45" s="24" t="s">
        <v>47</v>
      </c>
    </row>
    <row r="46" spans="1:7" ht="34.950000000000003" customHeight="1" x14ac:dyDescent="0.3">
      <c r="A46" s="28">
        <f t="shared" si="2"/>
        <v>41</v>
      </c>
      <c r="B46" s="17" t="s">
        <v>561</v>
      </c>
      <c r="C46" s="29">
        <v>1454.94</v>
      </c>
      <c r="D46" s="29">
        <f t="shared" si="0"/>
        <v>2036.92</v>
      </c>
      <c r="E46" s="29">
        <f t="shared" si="11"/>
        <v>2444.3000000000002</v>
      </c>
      <c r="F46" s="24" t="s">
        <v>47</v>
      </c>
      <c r="G46" s="24" t="s">
        <v>47</v>
      </c>
    </row>
    <row r="47" spans="1:7" ht="20.25" customHeight="1" x14ac:dyDescent="0.3">
      <c r="A47" s="28">
        <f t="shared" si="2"/>
        <v>42</v>
      </c>
      <c r="B47" s="17" t="s">
        <v>28</v>
      </c>
      <c r="C47" s="29">
        <v>194.29</v>
      </c>
      <c r="D47" s="29">
        <f t="shared" si="0"/>
        <v>272.01</v>
      </c>
      <c r="E47" s="29">
        <f t="shared" si="11"/>
        <v>326.41000000000003</v>
      </c>
      <c r="F47" s="24" t="s">
        <v>47</v>
      </c>
      <c r="G47" s="24" t="s">
        <v>47</v>
      </c>
    </row>
    <row r="48" spans="1:7" ht="20.25" customHeight="1" x14ac:dyDescent="0.3">
      <c r="A48" s="28">
        <f t="shared" si="2"/>
        <v>43</v>
      </c>
      <c r="B48" s="17" t="s">
        <v>29</v>
      </c>
      <c r="C48" s="29">
        <v>669.6</v>
      </c>
      <c r="D48" s="29">
        <f t="shared" si="0"/>
        <v>937.44</v>
      </c>
      <c r="E48" s="29">
        <f t="shared" si="11"/>
        <v>1124.93</v>
      </c>
      <c r="F48" s="24" t="s">
        <v>47</v>
      </c>
      <c r="G48" s="24" t="s">
        <v>47</v>
      </c>
    </row>
    <row r="49" spans="1:7" ht="20.25" customHeight="1" x14ac:dyDescent="0.3">
      <c r="A49" s="28">
        <f t="shared" si="2"/>
        <v>44</v>
      </c>
      <c r="B49" s="17" t="s">
        <v>30</v>
      </c>
      <c r="C49" s="29">
        <v>62.04</v>
      </c>
      <c r="D49" s="29">
        <f t="shared" si="0"/>
        <v>86.86</v>
      </c>
      <c r="E49" s="29">
        <f t="shared" si="11"/>
        <v>104.23</v>
      </c>
      <c r="F49" s="24" t="s">
        <v>47</v>
      </c>
      <c r="G49" s="24" t="s">
        <v>47</v>
      </c>
    </row>
    <row r="50" spans="1:7" ht="19.95" customHeight="1" x14ac:dyDescent="0.3">
      <c r="A50" s="28">
        <f t="shared" si="2"/>
        <v>45</v>
      </c>
      <c r="B50" s="17" t="s">
        <v>31</v>
      </c>
      <c r="C50" s="29">
        <v>409.92</v>
      </c>
      <c r="D50" s="29">
        <f t="shared" si="0"/>
        <v>573.89</v>
      </c>
      <c r="E50" s="29">
        <f t="shared" si="11"/>
        <v>688.67</v>
      </c>
      <c r="F50" s="24" t="s">
        <v>47</v>
      </c>
      <c r="G50" s="24" t="s">
        <v>47</v>
      </c>
    </row>
    <row r="51" spans="1:7" ht="17.25" customHeight="1" x14ac:dyDescent="0.3">
      <c r="A51" s="28">
        <f t="shared" si="2"/>
        <v>46</v>
      </c>
      <c r="B51" s="17" t="s">
        <v>32</v>
      </c>
      <c r="C51" s="29">
        <v>215.19</v>
      </c>
      <c r="D51" s="29">
        <f t="shared" si="0"/>
        <v>301.27</v>
      </c>
      <c r="E51" s="29">
        <f t="shared" si="11"/>
        <v>361.52</v>
      </c>
      <c r="F51" s="24" t="s">
        <v>47</v>
      </c>
      <c r="G51" s="24" t="s">
        <v>47</v>
      </c>
    </row>
    <row r="52" spans="1:7" ht="17.25" customHeight="1" x14ac:dyDescent="0.3">
      <c r="A52" s="28">
        <f t="shared" si="2"/>
        <v>47</v>
      </c>
      <c r="B52" s="17" t="s">
        <v>899</v>
      </c>
      <c r="C52" s="29">
        <v>786.71</v>
      </c>
      <c r="D52" s="29">
        <f t="shared" si="0"/>
        <v>1101.3900000000001</v>
      </c>
      <c r="E52" s="29">
        <f t="shared" si="11"/>
        <v>1321.67</v>
      </c>
      <c r="F52" s="24" t="s">
        <v>47</v>
      </c>
      <c r="G52" s="24" t="s">
        <v>47</v>
      </c>
    </row>
    <row r="53" spans="1:7" ht="21.75" customHeight="1" x14ac:dyDescent="0.3">
      <c r="A53" s="28">
        <f t="shared" si="2"/>
        <v>48</v>
      </c>
      <c r="B53" s="17" t="s">
        <v>33</v>
      </c>
      <c r="C53" s="29">
        <v>396.67</v>
      </c>
      <c r="D53" s="29">
        <f t="shared" si="0"/>
        <v>555.34</v>
      </c>
      <c r="E53" s="29">
        <f t="shared" si="11"/>
        <v>666.41</v>
      </c>
      <c r="F53" s="24" t="s">
        <v>47</v>
      </c>
      <c r="G53" s="24" t="s">
        <v>47</v>
      </c>
    </row>
    <row r="54" spans="1:7" ht="21.75" customHeight="1" x14ac:dyDescent="0.3">
      <c r="A54" s="28">
        <f t="shared" si="2"/>
        <v>49</v>
      </c>
      <c r="B54" s="17" t="s">
        <v>34</v>
      </c>
      <c r="C54" s="29">
        <v>215.19</v>
      </c>
      <c r="D54" s="29">
        <f t="shared" si="0"/>
        <v>301.27</v>
      </c>
      <c r="E54" s="29">
        <f t="shared" si="11"/>
        <v>361.52</v>
      </c>
      <c r="F54" s="24" t="s">
        <v>47</v>
      </c>
      <c r="G54" s="24" t="s">
        <v>47</v>
      </c>
    </row>
    <row r="55" spans="1:7" ht="21.75" customHeight="1" x14ac:dyDescent="0.3">
      <c r="A55" s="28">
        <f t="shared" si="2"/>
        <v>50</v>
      </c>
      <c r="B55" s="17" t="s">
        <v>41</v>
      </c>
      <c r="C55" s="29">
        <v>215.19</v>
      </c>
      <c r="D55" s="29">
        <f t="shared" si="0"/>
        <v>301.27</v>
      </c>
      <c r="E55" s="29">
        <f t="shared" si="11"/>
        <v>361.52</v>
      </c>
      <c r="F55" s="24" t="s">
        <v>47</v>
      </c>
      <c r="G55" s="24" t="s">
        <v>47</v>
      </c>
    </row>
    <row r="56" spans="1:7" ht="68.400000000000006" customHeight="1" x14ac:dyDescent="0.3">
      <c r="B56" s="122" t="s">
        <v>894</v>
      </c>
      <c r="C56" s="122"/>
      <c r="D56" s="122"/>
      <c r="E56" s="122"/>
      <c r="F56" s="122"/>
      <c r="G56" s="122"/>
    </row>
  </sheetData>
  <mergeCells count="8">
    <mergeCell ref="B56:G56"/>
    <mergeCell ref="E1:G1"/>
    <mergeCell ref="A4:A5"/>
    <mergeCell ref="D4:G4"/>
    <mergeCell ref="C4:C5"/>
    <mergeCell ref="B4:B5"/>
    <mergeCell ref="B2:G2"/>
    <mergeCell ref="C3:D3"/>
  </mergeCells>
  <pageMargins left="0.59055118110236227" right="0.19685039370078741" top="0.57999999999999996" bottom="0.19685039370078741" header="0.32" footer="0.11811023622047245"/>
  <pageSetup paperSize="9" scale="75" firstPageNumber="2" fitToHeight="2" orientation="portrait" useFirstPageNumber="1" r:id="rId1"/>
  <headerFooter differentOddEven="1">
    <oddHeader>&amp;C2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55"/>
  <sheetViews>
    <sheetView view="pageBreakPreview" zoomScaleNormal="110" zoomScaleSheetLayoutView="100" workbookViewId="0">
      <pane xSplit="3" ySplit="6" topLeftCell="D10" activePane="bottomRight" state="frozen"/>
      <selection pane="topRight" activeCell="C1" sqref="C1"/>
      <selection pane="bottomLeft" activeCell="A6" sqref="A6"/>
      <selection pane="bottomRight" activeCell="F1" sqref="F1:H1"/>
    </sheetView>
  </sheetViews>
  <sheetFormatPr defaultColWidth="9.109375" defaultRowHeight="15.6" x14ac:dyDescent="0.3"/>
  <cols>
    <col min="1" max="1" width="5.33203125" style="50" customWidth="1"/>
    <col min="2" max="2" width="16.88671875" style="50" customWidth="1"/>
    <col min="3" max="3" width="52.109375" style="51" customWidth="1"/>
    <col min="4" max="4" width="12.44140625" style="52" customWidth="1"/>
    <col min="5" max="8" width="12.44140625" style="50" customWidth="1"/>
    <col min="9" max="16384" width="9.109375" style="50"/>
  </cols>
  <sheetData>
    <row r="1" spans="1:13" ht="33.75" customHeight="1" x14ac:dyDescent="0.3">
      <c r="F1" s="133" t="s">
        <v>866</v>
      </c>
      <c r="G1" s="133"/>
      <c r="H1" s="133"/>
    </row>
    <row r="2" spans="1:13" s="12" customFormat="1" ht="13.5" customHeight="1" x14ac:dyDescent="0.3">
      <c r="C2" s="66"/>
      <c r="D2" s="66"/>
      <c r="E2" s="66"/>
      <c r="F2" s="134"/>
      <c r="G2" s="134"/>
      <c r="H2" s="134"/>
      <c r="I2" s="66"/>
      <c r="J2" s="66"/>
      <c r="K2" s="66"/>
    </row>
    <row r="3" spans="1:13" s="12" customFormat="1" ht="24" customHeight="1" x14ac:dyDescent="0.3">
      <c r="C3" s="121" t="s">
        <v>571</v>
      </c>
      <c r="D3" s="121"/>
      <c r="E3" s="121"/>
      <c r="F3" s="121"/>
      <c r="G3" s="121"/>
      <c r="H3" s="121"/>
      <c r="J3" s="66"/>
      <c r="K3" s="66"/>
      <c r="L3" s="66"/>
      <c r="M3" s="66"/>
    </row>
    <row r="4" spans="1:13" s="12" customFormat="1" ht="13.2" customHeight="1" x14ac:dyDescent="0.3">
      <c r="C4" s="66"/>
      <c r="D4" s="135"/>
      <c r="E4" s="135"/>
      <c r="F4" s="66"/>
      <c r="G4" s="66"/>
      <c r="H4" s="53"/>
      <c r="J4" s="66"/>
      <c r="K4" s="66"/>
      <c r="L4" s="66"/>
      <c r="M4" s="66"/>
    </row>
    <row r="5" spans="1:13" ht="30" customHeight="1" x14ac:dyDescent="0.3">
      <c r="A5" s="136" t="s">
        <v>0</v>
      </c>
      <c r="B5" s="136" t="s">
        <v>73</v>
      </c>
      <c r="C5" s="129" t="s">
        <v>44</v>
      </c>
      <c r="D5" s="136" t="s">
        <v>1</v>
      </c>
      <c r="E5" s="138" t="s">
        <v>541</v>
      </c>
      <c r="F5" s="139"/>
      <c r="G5" s="139"/>
      <c r="H5" s="140"/>
    </row>
    <row r="6" spans="1:13" ht="41.25" customHeight="1" x14ac:dyDescent="0.3">
      <c r="A6" s="137"/>
      <c r="B6" s="137"/>
      <c r="C6" s="130"/>
      <c r="D6" s="137"/>
      <c r="E6" s="54" t="s">
        <v>2</v>
      </c>
      <c r="F6" s="54" t="s">
        <v>3</v>
      </c>
      <c r="G6" s="54" t="s">
        <v>4</v>
      </c>
      <c r="H6" s="54" t="s">
        <v>5</v>
      </c>
    </row>
    <row r="7" spans="1:13" ht="28.95" customHeight="1" x14ac:dyDescent="0.3">
      <c r="A7" s="31">
        <v>1</v>
      </c>
      <c r="B7" s="31" t="s">
        <v>572</v>
      </c>
      <c r="C7" s="17" t="s">
        <v>573</v>
      </c>
      <c r="D7" s="32">
        <v>176.36</v>
      </c>
      <c r="E7" s="32">
        <f>ROUND(D7*1.4,2)</f>
        <v>246.9</v>
      </c>
      <c r="F7" s="32">
        <f>ROUND(D7*1.68,2)</f>
        <v>296.27999999999997</v>
      </c>
      <c r="G7" s="24" t="s">
        <v>47</v>
      </c>
      <c r="H7" s="24" t="s">
        <v>47</v>
      </c>
    </row>
    <row r="8" spans="1:13" ht="19.95" customHeight="1" x14ac:dyDescent="0.3">
      <c r="A8" s="31">
        <f>A7+1</f>
        <v>2</v>
      </c>
      <c r="B8" s="31" t="s">
        <v>574</v>
      </c>
      <c r="C8" s="17" t="s">
        <v>575</v>
      </c>
      <c r="D8" s="32">
        <v>176.36</v>
      </c>
      <c r="E8" s="32">
        <f t="shared" ref="E8:E61" si="0">ROUND(D8*1.4,2)</f>
        <v>246.9</v>
      </c>
      <c r="F8" s="32">
        <f t="shared" ref="F8:F61" si="1">ROUND(D8*1.68,2)</f>
        <v>296.27999999999997</v>
      </c>
      <c r="G8" s="24" t="s">
        <v>47</v>
      </c>
      <c r="H8" s="24" t="s">
        <v>47</v>
      </c>
    </row>
    <row r="9" spans="1:13" ht="25.2" customHeight="1" x14ac:dyDescent="0.3">
      <c r="A9" s="31">
        <f t="shared" ref="A9:A72" si="2">A8+1</f>
        <v>3</v>
      </c>
      <c r="B9" s="31" t="s">
        <v>576</v>
      </c>
      <c r="C9" s="17" t="s">
        <v>577</v>
      </c>
      <c r="D9" s="32">
        <v>176.36</v>
      </c>
      <c r="E9" s="32">
        <f t="shared" si="0"/>
        <v>246.9</v>
      </c>
      <c r="F9" s="32">
        <f t="shared" si="1"/>
        <v>296.27999999999997</v>
      </c>
      <c r="G9" s="24" t="s">
        <v>47</v>
      </c>
      <c r="H9" s="24" t="s">
        <v>47</v>
      </c>
    </row>
    <row r="10" spans="1:13" ht="18.600000000000001" customHeight="1" x14ac:dyDescent="0.3">
      <c r="A10" s="31">
        <f t="shared" si="2"/>
        <v>4</v>
      </c>
      <c r="B10" s="31" t="s">
        <v>578</v>
      </c>
      <c r="C10" s="17" t="s">
        <v>579</v>
      </c>
      <c r="D10" s="32">
        <v>176.36</v>
      </c>
      <c r="E10" s="32">
        <f t="shared" si="0"/>
        <v>246.9</v>
      </c>
      <c r="F10" s="32">
        <f t="shared" si="1"/>
        <v>296.27999999999997</v>
      </c>
      <c r="G10" s="24" t="s">
        <v>47</v>
      </c>
      <c r="H10" s="24" t="s">
        <v>47</v>
      </c>
    </row>
    <row r="11" spans="1:13" ht="21" customHeight="1" x14ac:dyDescent="0.3">
      <c r="A11" s="31">
        <f t="shared" si="2"/>
        <v>5</v>
      </c>
      <c r="B11" s="31" t="s">
        <v>580</v>
      </c>
      <c r="C11" s="17" t="s">
        <v>581</v>
      </c>
      <c r="D11" s="32">
        <v>176.36</v>
      </c>
      <c r="E11" s="32">
        <f t="shared" si="0"/>
        <v>246.9</v>
      </c>
      <c r="F11" s="32">
        <f t="shared" si="1"/>
        <v>296.27999999999997</v>
      </c>
      <c r="G11" s="24" t="s">
        <v>47</v>
      </c>
      <c r="H11" s="24" t="s">
        <v>47</v>
      </c>
    </row>
    <row r="12" spans="1:13" ht="18.75" customHeight="1" x14ac:dyDescent="0.3">
      <c r="A12" s="31">
        <f t="shared" si="2"/>
        <v>6</v>
      </c>
      <c r="B12" s="31" t="s">
        <v>582</v>
      </c>
      <c r="C12" s="17" t="s">
        <v>583</v>
      </c>
      <c r="D12" s="32">
        <v>176.36</v>
      </c>
      <c r="E12" s="32">
        <f t="shared" si="0"/>
        <v>246.9</v>
      </c>
      <c r="F12" s="32">
        <f t="shared" si="1"/>
        <v>296.27999999999997</v>
      </c>
      <c r="G12" s="24" t="s">
        <v>47</v>
      </c>
      <c r="H12" s="24" t="s">
        <v>47</v>
      </c>
    </row>
    <row r="13" spans="1:13" ht="27" customHeight="1" x14ac:dyDescent="0.3">
      <c r="A13" s="31">
        <f t="shared" si="2"/>
        <v>7</v>
      </c>
      <c r="B13" s="31" t="s">
        <v>584</v>
      </c>
      <c r="C13" s="17" t="s">
        <v>585</v>
      </c>
      <c r="D13" s="32">
        <v>176.36</v>
      </c>
      <c r="E13" s="32">
        <f t="shared" si="0"/>
        <v>246.9</v>
      </c>
      <c r="F13" s="32">
        <f t="shared" si="1"/>
        <v>296.27999999999997</v>
      </c>
      <c r="G13" s="24" t="s">
        <v>47</v>
      </c>
      <c r="H13" s="24" t="s">
        <v>47</v>
      </c>
    </row>
    <row r="14" spans="1:13" x14ac:dyDescent="0.3">
      <c r="A14" s="31">
        <f t="shared" si="2"/>
        <v>8</v>
      </c>
      <c r="B14" s="31" t="s">
        <v>806</v>
      </c>
      <c r="C14" s="17" t="s">
        <v>807</v>
      </c>
      <c r="D14" s="32">
        <v>176.36</v>
      </c>
      <c r="E14" s="32">
        <f>ROUND(D14*1.4,2)</f>
        <v>246.9</v>
      </c>
      <c r="F14" s="32">
        <f>ROUND(D14*1.68,2)</f>
        <v>296.27999999999997</v>
      </c>
      <c r="G14" s="24" t="s">
        <v>47</v>
      </c>
      <c r="H14" s="24" t="s">
        <v>47</v>
      </c>
    </row>
    <row r="15" spans="1:13" ht="21" customHeight="1" x14ac:dyDescent="0.3">
      <c r="A15" s="31">
        <f t="shared" si="2"/>
        <v>9</v>
      </c>
      <c r="B15" s="31" t="s">
        <v>586</v>
      </c>
      <c r="C15" s="17" t="s">
        <v>587</v>
      </c>
      <c r="D15" s="32">
        <v>176.36</v>
      </c>
      <c r="E15" s="32">
        <f t="shared" si="0"/>
        <v>246.9</v>
      </c>
      <c r="F15" s="32">
        <f t="shared" si="1"/>
        <v>296.27999999999997</v>
      </c>
      <c r="G15" s="24" t="s">
        <v>47</v>
      </c>
      <c r="H15" s="24" t="s">
        <v>47</v>
      </c>
    </row>
    <row r="16" spans="1:13" ht="21" customHeight="1" x14ac:dyDescent="0.3">
      <c r="A16" s="31">
        <f t="shared" si="2"/>
        <v>10</v>
      </c>
      <c r="B16" s="31" t="s">
        <v>588</v>
      </c>
      <c r="C16" s="17" t="s">
        <v>589</v>
      </c>
      <c r="D16" s="32">
        <v>176.36</v>
      </c>
      <c r="E16" s="32">
        <f t="shared" si="0"/>
        <v>246.9</v>
      </c>
      <c r="F16" s="32">
        <f t="shared" si="1"/>
        <v>296.27999999999997</v>
      </c>
      <c r="G16" s="24" t="s">
        <v>47</v>
      </c>
      <c r="H16" s="24" t="s">
        <v>47</v>
      </c>
    </row>
    <row r="17" spans="1:8" ht="30.6" customHeight="1" x14ac:dyDescent="0.3">
      <c r="A17" s="31">
        <f t="shared" si="2"/>
        <v>11</v>
      </c>
      <c r="B17" s="31" t="s">
        <v>590</v>
      </c>
      <c r="C17" s="17" t="s">
        <v>591</v>
      </c>
      <c r="D17" s="32">
        <v>176.36</v>
      </c>
      <c r="E17" s="32">
        <f t="shared" si="0"/>
        <v>246.9</v>
      </c>
      <c r="F17" s="32">
        <f t="shared" si="1"/>
        <v>296.27999999999997</v>
      </c>
      <c r="G17" s="24" t="s">
        <v>47</v>
      </c>
      <c r="H17" s="24" t="s">
        <v>47</v>
      </c>
    </row>
    <row r="18" spans="1:8" ht="26.4" customHeight="1" x14ac:dyDescent="0.3">
      <c r="A18" s="31">
        <f t="shared" si="2"/>
        <v>12</v>
      </c>
      <c r="B18" s="31" t="s">
        <v>592</v>
      </c>
      <c r="C18" s="17" t="s">
        <v>593</v>
      </c>
      <c r="D18" s="32">
        <v>176.36</v>
      </c>
      <c r="E18" s="32">
        <f t="shared" si="0"/>
        <v>246.9</v>
      </c>
      <c r="F18" s="32">
        <f t="shared" si="1"/>
        <v>296.27999999999997</v>
      </c>
      <c r="G18" s="24" t="s">
        <v>47</v>
      </c>
      <c r="H18" s="24" t="s">
        <v>47</v>
      </c>
    </row>
    <row r="19" spans="1:8" ht="26.4" customHeight="1" x14ac:dyDescent="0.3">
      <c r="A19" s="31">
        <f t="shared" si="2"/>
        <v>13</v>
      </c>
      <c r="B19" s="31" t="s">
        <v>594</v>
      </c>
      <c r="C19" s="17" t="s">
        <v>595</v>
      </c>
      <c r="D19" s="32">
        <v>176.36</v>
      </c>
      <c r="E19" s="32">
        <f t="shared" si="0"/>
        <v>246.9</v>
      </c>
      <c r="F19" s="32">
        <f t="shared" si="1"/>
        <v>296.27999999999997</v>
      </c>
      <c r="G19" s="24" t="s">
        <v>47</v>
      </c>
      <c r="H19" s="24" t="s">
        <v>47</v>
      </c>
    </row>
    <row r="20" spans="1:8" ht="35.4" customHeight="1" x14ac:dyDescent="0.3">
      <c r="A20" s="31">
        <f t="shared" si="2"/>
        <v>14</v>
      </c>
      <c r="B20" s="31" t="s">
        <v>596</v>
      </c>
      <c r="C20" s="17" t="s">
        <v>597</v>
      </c>
      <c r="D20" s="32">
        <v>176.36</v>
      </c>
      <c r="E20" s="32">
        <f t="shared" si="0"/>
        <v>246.9</v>
      </c>
      <c r="F20" s="32">
        <f t="shared" si="1"/>
        <v>296.27999999999997</v>
      </c>
      <c r="G20" s="24" t="s">
        <v>47</v>
      </c>
      <c r="H20" s="24" t="s">
        <v>47</v>
      </c>
    </row>
    <row r="21" spans="1:8" ht="31.95" customHeight="1" x14ac:dyDescent="0.3">
      <c r="A21" s="31">
        <f t="shared" si="2"/>
        <v>15</v>
      </c>
      <c r="B21" s="31" t="s">
        <v>598</v>
      </c>
      <c r="C21" s="17" t="s">
        <v>599</v>
      </c>
      <c r="D21" s="32">
        <v>176.36</v>
      </c>
      <c r="E21" s="32">
        <f t="shared" si="0"/>
        <v>246.9</v>
      </c>
      <c r="F21" s="32">
        <f t="shared" si="1"/>
        <v>296.27999999999997</v>
      </c>
      <c r="G21" s="24" t="s">
        <v>47</v>
      </c>
      <c r="H21" s="24" t="s">
        <v>47</v>
      </c>
    </row>
    <row r="22" spans="1:8" ht="22.5" customHeight="1" x14ac:dyDescent="0.3">
      <c r="A22" s="31">
        <f t="shared" si="2"/>
        <v>16</v>
      </c>
      <c r="B22" s="31" t="s">
        <v>600</v>
      </c>
      <c r="C22" s="17" t="s">
        <v>601</v>
      </c>
      <c r="D22" s="32">
        <v>176.36</v>
      </c>
      <c r="E22" s="32">
        <f t="shared" si="0"/>
        <v>246.9</v>
      </c>
      <c r="F22" s="32">
        <f t="shared" si="1"/>
        <v>296.27999999999997</v>
      </c>
      <c r="G22" s="24" t="s">
        <v>47</v>
      </c>
      <c r="H22" s="24" t="s">
        <v>47</v>
      </c>
    </row>
    <row r="23" spans="1:8" ht="34.950000000000003" customHeight="1" x14ac:dyDescent="0.3">
      <c r="A23" s="31">
        <f t="shared" si="2"/>
        <v>17</v>
      </c>
      <c r="B23" s="31" t="s">
        <v>602</v>
      </c>
      <c r="C23" s="17" t="s">
        <v>603</v>
      </c>
      <c r="D23" s="32">
        <v>176.36</v>
      </c>
      <c r="E23" s="32">
        <f t="shared" si="0"/>
        <v>246.9</v>
      </c>
      <c r="F23" s="32">
        <f t="shared" si="1"/>
        <v>296.27999999999997</v>
      </c>
      <c r="G23" s="24" t="s">
        <v>47</v>
      </c>
      <c r="H23" s="24" t="s">
        <v>47</v>
      </c>
    </row>
    <row r="24" spans="1:8" ht="28.95" customHeight="1" x14ac:dyDescent="0.3">
      <c r="A24" s="31">
        <f t="shared" si="2"/>
        <v>18</v>
      </c>
      <c r="B24" s="31" t="s">
        <v>604</v>
      </c>
      <c r="C24" s="17" t="s">
        <v>605</v>
      </c>
      <c r="D24" s="32">
        <v>176.36</v>
      </c>
      <c r="E24" s="32">
        <f t="shared" si="0"/>
        <v>246.9</v>
      </c>
      <c r="F24" s="32">
        <f t="shared" si="1"/>
        <v>296.27999999999997</v>
      </c>
      <c r="G24" s="24" t="s">
        <v>47</v>
      </c>
      <c r="H24" s="24" t="s">
        <v>47</v>
      </c>
    </row>
    <row r="25" spans="1:8" ht="33.75" customHeight="1" x14ac:dyDescent="0.3">
      <c r="A25" s="31">
        <f t="shared" si="2"/>
        <v>19</v>
      </c>
      <c r="B25" s="31" t="s">
        <v>606</v>
      </c>
      <c r="C25" s="17" t="s">
        <v>607</v>
      </c>
      <c r="D25" s="32">
        <v>176.36</v>
      </c>
      <c r="E25" s="32">
        <f t="shared" si="0"/>
        <v>246.9</v>
      </c>
      <c r="F25" s="32">
        <f t="shared" si="1"/>
        <v>296.27999999999997</v>
      </c>
      <c r="G25" s="24" t="s">
        <v>47</v>
      </c>
      <c r="H25" s="24" t="s">
        <v>47</v>
      </c>
    </row>
    <row r="26" spans="1:8" ht="25.95" customHeight="1" x14ac:dyDescent="0.3">
      <c r="A26" s="31">
        <f t="shared" si="2"/>
        <v>20</v>
      </c>
      <c r="B26" s="31" t="s">
        <v>608</v>
      </c>
      <c r="C26" s="17" t="s">
        <v>609</v>
      </c>
      <c r="D26" s="32">
        <v>176.36</v>
      </c>
      <c r="E26" s="32">
        <f t="shared" si="0"/>
        <v>246.9</v>
      </c>
      <c r="F26" s="32">
        <f t="shared" si="1"/>
        <v>296.27999999999997</v>
      </c>
      <c r="G26" s="24" t="s">
        <v>47</v>
      </c>
      <c r="H26" s="24" t="s">
        <v>47</v>
      </c>
    </row>
    <row r="27" spans="1:8" ht="35.25" customHeight="1" x14ac:dyDescent="0.3">
      <c r="A27" s="31">
        <f t="shared" si="2"/>
        <v>21</v>
      </c>
      <c r="B27" s="31" t="s">
        <v>610</v>
      </c>
      <c r="C27" s="17" t="s">
        <v>611</v>
      </c>
      <c r="D27" s="32">
        <v>176.36</v>
      </c>
      <c r="E27" s="32">
        <f t="shared" si="0"/>
        <v>246.9</v>
      </c>
      <c r="F27" s="32">
        <f t="shared" si="1"/>
        <v>296.27999999999997</v>
      </c>
      <c r="G27" s="24" t="s">
        <v>47</v>
      </c>
      <c r="H27" s="24" t="s">
        <v>47</v>
      </c>
    </row>
    <row r="28" spans="1:8" ht="21" customHeight="1" x14ac:dyDescent="0.3">
      <c r="A28" s="31">
        <f t="shared" si="2"/>
        <v>22</v>
      </c>
      <c r="B28" s="31" t="s">
        <v>612</v>
      </c>
      <c r="C28" s="17" t="s">
        <v>613</v>
      </c>
      <c r="D28" s="32">
        <v>176.36</v>
      </c>
      <c r="E28" s="32">
        <f t="shared" si="0"/>
        <v>246.9</v>
      </c>
      <c r="F28" s="32">
        <f t="shared" si="1"/>
        <v>296.27999999999997</v>
      </c>
      <c r="G28" s="24" t="s">
        <v>47</v>
      </c>
      <c r="H28" s="24" t="s">
        <v>47</v>
      </c>
    </row>
    <row r="29" spans="1:8" x14ac:dyDescent="0.3">
      <c r="A29" s="31">
        <f t="shared" si="2"/>
        <v>23</v>
      </c>
      <c r="B29" s="31" t="s">
        <v>808</v>
      </c>
      <c r="C29" s="17" t="s">
        <v>809</v>
      </c>
      <c r="D29" s="32">
        <v>176.36</v>
      </c>
      <c r="E29" s="32">
        <f>ROUND(D29*1.4,2)</f>
        <v>246.9</v>
      </c>
      <c r="F29" s="32">
        <f>ROUND(D29*1.68,2)</f>
        <v>296.27999999999997</v>
      </c>
      <c r="G29" s="24" t="s">
        <v>47</v>
      </c>
      <c r="H29" s="24" t="s">
        <v>47</v>
      </c>
    </row>
    <row r="30" spans="1:8" x14ac:dyDescent="0.3">
      <c r="A30" s="31">
        <f t="shared" si="2"/>
        <v>24</v>
      </c>
      <c r="B30" s="31" t="s">
        <v>810</v>
      </c>
      <c r="C30" s="17" t="s">
        <v>811</v>
      </c>
      <c r="D30" s="32">
        <v>176.36</v>
      </c>
      <c r="E30" s="32">
        <f>ROUND(D30*1.4,2)</f>
        <v>246.9</v>
      </c>
      <c r="F30" s="32">
        <f>ROUND(D30*1.68,2)</f>
        <v>296.27999999999997</v>
      </c>
      <c r="G30" s="24" t="s">
        <v>47</v>
      </c>
      <c r="H30" s="24" t="s">
        <v>47</v>
      </c>
    </row>
    <row r="31" spans="1:8" ht="33.75" customHeight="1" x14ac:dyDescent="0.3">
      <c r="A31" s="31">
        <f t="shared" si="2"/>
        <v>25</v>
      </c>
      <c r="B31" s="31" t="s">
        <v>614</v>
      </c>
      <c r="C31" s="17" t="s">
        <v>615</v>
      </c>
      <c r="D31" s="32">
        <v>176.36</v>
      </c>
      <c r="E31" s="32">
        <f t="shared" si="0"/>
        <v>246.9</v>
      </c>
      <c r="F31" s="32">
        <f t="shared" si="1"/>
        <v>296.27999999999997</v>
      </c>
      <c r="G31" s="24" t="s">
        <v>47</v>
      </c>
      <c r="H31" s="24" t="s">
        <v>47</v>
      </c>
    </row>
    <row r="32" spans="1:8" ht="31.2" x14ac:dyDescent="0.3">
      <c r="A32" s="31">
        <f t="shared" si="2"/>
        <v>26</v>
      </c>
      <c r="B32" s="31" t="s">
        <v>616</v>
      </c>
      <c r="C32" s="17" t="s">
        <v>617</v>
      </c>
      <c r="D32" s="32">
        <v>176.36</v>
      </c>
      <c r="E32" s="32">
        <f t="shared" si="0"/>
        <v>246.9</v>
      </c>
      <c r="F32" s="32">
        <f t="shared" si="1"/>
        <v>296.27999999999997</v>
      </c>
      <c r="G32" s="24" t="s">
        <v>47</v>
      </c>
      <c r="H32" s="24" t="s">
        <v>47</v>
      </c>
    </row>
    <row r="33" spans="1:8" ht="24.6" customHeight="1" x14ac:dyDescent="0.3">
      <c r="A33" s="31">
        <f t="shared" si="2"/>
        <v>27</v>
      </c>
      <c r="B33" s="31" t="s">
        <v>618</v>
      </c>
      <c r="C33" s="17" t="s">
        <v>619</v>
      </c>
      <c r="D33" s="32">
        <v>176.36</v>
      </c>
      <c r="E33" s="32">
        <f t="shared" si="0"/>
        <v>246.9</v>
      </c>
      <c r="F33" s="32">
        <f t="shared" si="1"/>
        <v>296.27999999999997</v>
      </c>
      <c r="G33" s="24" t="s">
        <v>47</v>
      </c>
      <c r="H33" s="24" t="s">
        <v>47</v>
      </c>
    </row>
    <row r="34" spans="1:8" ht="27" customHeight="1" x14ac:dyDescent="0.3">
      <c r="A34" s="31">
        <f t="shared" si="2"/>
        <v>28</v>
      </c>
      <c r="B34" s="31" t="s">
        <v>620</v>
      </c>
      <c r="C34" s="17" t="s">
        <v>621</v>
      </c>
      <c r="D34" s="32">
        <v>176.36</v>
      </c>
      <c r="E34" s="32">
        <f t="shared" si="0"/>
        <v>246.9</v>
      </c>
      <c r="F34" s="32">
        <f t="shared" si="1"/>
        <v>296.27999999999997</v>
      </c>
      <c r="G34" s="24" t="s">
        <v>47</v>
      </c>
      <c r="H34" s="24" t="s">
        <v>47</v>
      </c>
    </row>
    <row r="35" spans="1:8" ht="25.2" customHeight="1" x14ac:dyDescent="0.3">
      <c r="A35" s="31">
        <f t="shared" si="2"/>
        <v>29</v>
      </c>
      <c r="B35" s="31" t="s">
        <v>622</v>
      </c>
      <c r="C35" s="17" t="s">
        <v>623</v>
      </c>
      <c r="D35" s="32">
        <v>176.36</v>
      </c>
      <c r="E35" s="32">
        <f t="shared" si="0"/>
        <v>246.9</v>
      </c>
      <c r="F35" s="32">
        <f t="shared" si="1"/>
        <v>296.27999999999997</v>
      </c>
      <c r="G35" s="24" t="s">
        <v>47</v>
      </c>
      <c r="H35" s="24" t="s">
        <v>47</v>
      </c>
    </row>
    <row r="36" spans="1:8" ht="23.4" customHeight="1" x14ac:dyDescent="0.3">
      <c r="A36" s="31">
        <f t="shared" si="2"/>
        <v>30</v>
      </c>
      <c r="B36" s="31" t="s">
        <v>624</v>
      </c>
      <c r="C36" s="17" t="s">
        <v>625</v>
      </c>
      <c r="D36" s="32">
        <v>176.36</v>
      </c>
      <c r="E36" s="32">
        <f t="shared" si="0"/>
        <v>246.9</v>
      </c>
      <c r="F36" s="32">
        <f t="shared" si="1"/>
        <v>296.27999999999997</v>
      </c>
      <c r="G36" s="24" t="s">
        <v>47</v>
      </c>
      <c r="H36" s="24" t="s">
        <v>47</v>
      </c>
    </row>
    <row r="37" spans="1:8" ht="27.6" customHeight="1" x14ac:dyDescent="0.3">
      <c r="A37" s="31">
        <f t="shared" si="2"/>
        <v>31</v>
      </c>
      <c r="B37" s="31" t="s">
        <v>626</v>
      </c>
      <c r="C37" s="17" t="s">
        <v>627</v>
      </c>
      <c r="D37" s="32">
        <v>176.36</v>
      </c>
      <c r="E37" s="32">
        <f t="shared" si="0"/>
        <v>246.9</v>
      </c>
      <c r="F37" s="32">
        <f t="shared" si="1"/>
        <v>296.27999999999997</v>
      </c>
      <c r="G37" s="24" t="s">
        <v>47</v>
      </c>
      <c r="H37" s="24" t="s">
        <v>47</v>
      </c>
    </row>
    <row r="38" spans="1:8" ht="25.2" customHeight="1" x14ac:dyDescent="0.3">
      <c r="A38" s="31">
        <f t="shared" si="2"/>
        <v>32</v>
      </c>
      <c r="B38" s="31" t="s">
        <v>628</v>
      </c>
      <c r="C38" s="17" t="s">
        <v>629</v>
      </c>
      <c r="D38" s="32">
        <v>176.36</v>
      </c>
      <c r="E38" s="32">
        <f t="shared" si="0"/>
        <v>246.9</v>
      </c>
      <c r="F38" s="32">
        <f t="shared" si="1"/>
        <v>296.27999999999997</v>
      </c>
      <c r="G38" s="24" t="s">
        <v>47</v>
      </c>
      <c r="H38" s="24" t="s">
        <v>47</v>
      </c>
    </row>
    <row r="39" spans="1:8" ht="22.95" customHeight="1" x14ac:dyDescent="0.3">
      <c r="A39" s="31">
        <f t="shared" si="2"/>
        <v>33</v>
      </c>
      <c r="B39" s="31" t="s">
        <v>630</v>
      </c>
      <c r="C39" s="17" t="s">
        <v>631</v>
      </c>
      <c r="D39" s="32">
        <v>176.36</v>
      </c>
      <c r="E39" s="32">
        <f t="shared" si="0"/>
        <v>246.9</v>
      </c>
      <c r="F39" s="32">
        <f t="shared" si="1"/>
        <v>296.27999999999997</v>
      </c>
      <c r="G39" s="24" t="s">
        <v>47</v>
      </c>
      <c r="H39" s="24" t="s">
        <v>47</v>
      </c>
    </row>
    <row r="40" spans="1:8" ht="21" customHeight="1" x14ac:dyDescent="0.3">
      <c r="A40" s="31">
        <f t="shared" si="2"/>
        <v>34</v>
      </c>
      <c r="B40" s="31" t="s">
        <v>632</v>
      </c>
      <c r="C40" s="17" t="s">
        <v>633</v>
      </c>
      <c r="D40" s="32">
        <v>176.36</v>
      </c>
      <c r="E40" s="32">
        <f t="shared" si="0"/>
        <v>246.9</v>
      </c>
      <c r="F40" s="32">
        <f t="shared" si="1"/>
        <v>296.27999999999997</v>
      </c>
      <c r="G40" s="24" t="s">
        <v>47</v>
      </c>
      <c r="H40" s="24" t="s">
        <v>47</v>
      </c>
    </row>
    <row r="41" spans="1:8" ht="24" customHeight="1" x14ac:dyDescent="0.3">
      <c r="A41" s="31">
        <f t="shared" si="2"/>
        <v>35</v>
      </c>
      <c r="B41" s="31" t="s">
        <v>634</v>
      </c>
      <c r="C41" s="17" t="s">
        <v>635</v>
      </c>
      <c r="D41" s="32">
        <v>176.36</v>
      </c>
      <c r="E41" s="32">
        <f t="shared" si="0"/>
        <v>246.9</v>
      </c>
      <c r="F41" s="32">
        <f t="shared" si="1"/>
        <v>296.27999999999997</v>
      </c>
      <c r="G41" s="24" t="s">
        <v>47</v>
      </c>
      <c r="H41" s="24" t="s">
        <v>47</v>
      </c>
    </row>
    <row r="42" spans="1:8" ht="24" customHeight="1" x14ac:dyDescent="0.3">
      <c r="A42" s="31">
        <f t="shared" si="2"/>
        <v>36</v>
      </c>
      <c r="B42" s="31" t="s">
        <v>636</v>
      </c>
      <c r="C42" s="17" t="s">
        <v>637</v>
      </c>
      <c r="D42" s="32">
        <v>176.36</v>
      </c>
      <c r="E42" s="32">
        <f t="shared" si="0"/>
        <v>246.9</v>
      </c>
      <c r="F42" s="32">
        <f t="shared" si="1"/>
        <v>296.27999999999997</v>
      </c>
      <c r="G42" s="24" t="s">
        <v>47</v>
      </c>
      <c r="H42" s="24" t="s">
        <v>47</v>
      </c>
    </row>
    <row r="43" spans="1:8" ht="24" customHeight="1" x14ac:dyDescent="0.3">
      <c r="A43" s="31">
        <f t="shared" si="2"/>
        <v>37</v>
      </c>
      <c r="B43" s="31" t="s">
        <v>638</v>
      </c>
      <c r="C43" s="17" t="s">
        <v>639</v>
      </c>
      <c r="D43" s="32">
        <v>176.36</v>
      </c>
      <c r="E43" s="32">
        <f t="shared" si="0"/>
        <v>246.9</v>
      </c>
      <c r="F43" s="32">
        <f t="shared" si="1"/>
        <v>296.27999999999997</v>
      </c>
      <c r="G43" s="24" t="s">
        <v>47</v>
      </c>
      <c r="H43" s="24" t="s">
        <v>47</v>
      </c>
    </row>
    <row r="44" spans="1:8" x14ac:dyDescent="0.3">
      <c r="A44" s="31">
        <f t="shared" si="2"/>
        <v>38</v>
      </c>
      <c r="B44" s="31" t="s">
        <v>640</v>
      </c>
      <c r="C44" s="17" t="s">
        <v>641</v>
      </c>
      <c r="D44" s="32">
        <v>176.36</v>
      </c>
      <c r="E44" s="32">
        <f t="shared" si="0"/>
        <v>246.9</v>
      </c>
      <c r="F44" s="32">
        <f t="shared" si="1"/>
        <v>296.27999999999997</v>
      </c>
      <c r="G44" s="24" t="s">
        <v>47</v>
      </c>
      <c r="H44" s="24" t="s">
        <v>47</v>
      </c>
    </row>
    <row r="45" spans="1:8" ht="21.6" customHeight="1" x14ac:dyDescent="0.3">
      <c r="A45" s="31">
        <f t="shared" si="2"/>
        <v>39</v>
      </c>
      <c r="B45" s="31" t="s">
        <v>642</v>
      </c>
      <c r="C45" s="17" t="s">
        <v>643</v>
      </c>
      <c r="D45" s="32">
        <v>176.36</v>
      </c>
      <c r="E45" s="32">
        <f t="shared" si="0"/>
        <v>246.9</v>
      </c>
      <c r="F45" s="32">
        <f t="shared" si="1"/>
        <v>296.27999999999997</v>
      </c>
      <c r="G45" s="24" t="s">
        <v>47</v>
      </c>
      <c r="H45" s="24" t="s">
        <v>47</v>
      </c>
    </row>
    <row r="46" spans="1:8" ht="24" customHeight="1" x14ac:dyDescent="0.3">
      <c r="A46" s="31">
        <f t="shared" si="2"/>
        <v>40</v>
      </c>
      <c r="B46" s="31" t="s">
        <v>644</v>
      </c>
      <c r="C46" s="17" t="s">
        <v>645</v>
      </c>
      <c r="D46" s="32">
        <v>176.36</v>
      </c>
      <c r="E46" s="32">
        <f t="shared" si="0"/>
        <v>246.9</v>
      </c>
      <c r="F46" s="32">
        <f t="shared" si="1"/>
        <v>296.27999999999997</v>
      </c>
      <c r="G46" s="24" t="s">
        <v>47</v>
      </c>
      <c r="H46" s="24" t="s">
        <v>47</v>
      </c>
    </row>
    <row r="47" spans="1:8" ht="24" customHeight="1" x14ac:dyDescent="0.3">
      <c r="A47" s="31">
        <f t="shared" si="2"/>
        <v>41</v>
      </c>
      <c r="B47" s="31" t="s">
        <v>646</v>
      </c>
      <c r="C47" s="17" t="s">
        <v>647</v>
      </c>
      <c r="D47" s="32">
        <v>176.36</v>
      </c>
      <c r="E47" s="32">
        <f t="shared" si="0"/>
        <v>246.9</v>
      </c>
      <c r="F47" s="32">
        <f t="shared" si="1"/>
        <v>296.27999999999997</v>
      </c>
      <c r="G47" s="24" t="s">
        <v>47</v>
      </c>
      <c r="H47" s="24" t="s">
        <v>47</v>
      </c>
    </row>
    <row r="48" spans="1:8" ht="24" customHeight="1" x14ac:dyDescent="0.3">
      <c r="A48" s="31">
        <f t="shared" si="2"/>
        <v>42</v>
      </c>
      <c r="B48" s="31" t="s">
        <v>648</v>
      </c>
      <c r="C48" s="17" t="s">
        <v>649</v>
      </c>
      <c r="D48" s="32">
        <v>176.36</v>
      </c>
      <c r="E48" s="32">
        <f t="shared" si="0"/>
        <v>246.9</v>
      </c>
      <c r="F48" s="32">
        <f t="shared" si="1"/>
        <v>296.27999999999997</v>
      </c>
      <c r="G48" s="24" t="s">
        <v>47</v>
      </c>
      <c r="H48" s="24" t="s">
        <v>47</v>
      </c>
    </row>
    <row r="49" spans="1:8" ht="22.95" customHeight="1" x14ac:dyDescent="0.3">
      <c r="A49" s="31">
        <f t="shared" si="2"/>
        <v>43</v>
      </c>
      <c r="B49" s="31" t="s">
        <v>650</v>
      </c>
      <c r="C49" s="17" t="s">
        <v>651</v>
      </c>
      <c r="D49" s="32">
        <v>176.36</v>
      </c>
      <c r="E49" s="32">
        <f t="shared" si="0"/>
        <v>246.9</v>
      </c>
      <c r="F49" s="32">
        <f t="shared" si="1"/>
        <v>296.27999999999997</v>
      </c>
      <c r="G49" s="24" t="s">
        <v>47</v>
      </c>
      <c r="H49" s="24" t="s">
        <v>47</v>
      </c>
    </row>
    <row r="50" spans="1:8" ht="20.25" customHeight="1" x14ac:dyDescent="0.3">
      <c r="A50" s="31">
        <f t="shared" si="2"/>
        <v>44</v>
      </c>
      <c r="B50" s="31" t="s">
        <v>652</v>
      </c>
      <c r="C50" s="17" t="s">
        <v>653</v>
      </c>
      <c r="D50" s="32">
        <v>176.36</v>
      </c>
      <c r="E50" s="32">
        <f t="shared" si="0"/>
        <v>246.9</v>
      </c>
      <c r="F50" s="32">
        <f t="shared" si="1"/>
        <v>296.27999999999997</v>
      </c>
      <c r="G50" s="24" t="s">
        <v>47</v>
      </c>
      <c r="H50" s="24" t="s">
        <v>47</v>
      </c>
    </row>
    <row r="51" spans="1:8" ht="19.2" customHeight="1" x14ac:dyDescent="0.3">
      <c r="A51" s="31">
        <f t="shared" si="2"/>
        <v>45</v>
      </c>
      <c r="B51" s="31" t="s">
        <v>654</v>
      </c>
      <c r="C51" s="17" t="s">
        <v>655</v>
      </c>
      <c r="D51" s="32">
        <v>176.36</v>
      </c>
      <c r="E51" s="32">
        <f t="shared" si="0"/>
        <v>246.9</v>
      </c>
      <c r="F51" s="32">
        <f t="shared" si="1"/>
        <v>296.27999999999997</v>
      </c>
      <c r="G51" s="24" t="s">
        <v>47</v>
      </c>
      <c r="H51" s="24" t="s">
        <v>47</v>
      </c>
    </row>
    <row r="52" spans="1:8" ht="20.25" customHeight="1" x14ac:dyDescent="0.3">
      <c r="A52" s="31">
        <f t="shared" si="2"/>
        <v>46</v>
      </c>
      <c r="B52" s="31" t="s">
        <v>656</v>
      </c>
      <c r="C52" s="17" t="s">
        <v>657</v>
      </c>
      <c r="D52" s="32">
        <v>176.36</v>
      </c>
      <c r="E52" s="32">
        <f t="shared" si="0"/>
        <v>246.9</v>
      </c>
      <c r="F52" s="32">
        <f t="shared" si="1"/>
        <v>296.27999999999997</v>
      </c>
      <c r="G52" s="24" t="s">
        <v>47</v>
      </c>
      <c r="H52" s="24" t="s">
        <v>47</v>
      </c>
    </row>
    <row r="53" spans="1:8" ht="20.25" customHeight="1" x14ac:dyDescent="0.3">
      <c r="A53" s="31">
        <f t="shared" si="2"/>
        <v>47</v>
      </c>
      <c r="B53" s="31" t="s">
        <v>658</v>
      </c>
      <c r="C53" s="17" t="s">
        <v>659</v>
      </c>
      <c r="D53" s="32">
        <v>176.36</v>
      </c>
      <c r="E53" s="32">
        <f t="shared" si="0"/>
        <v>246.9</v>
      </c>
      <c r="F53" s="32">
        <f t="shared" si="1"/>
        <v>296.27999999999997</v>
      </c>
      <c r="G53" s="24" t="s">
        <v>47</v>
      </c>
      <c r="H53" s="24" t="s">
        <v>47</v>
      </c>
    </row>
    <row r="54" spans="1:8" ht="20.25" customHeight="1" x14ac:dyDescent="0.3">
      <c r="A54" s="31">
        <f t="shared" si="2"/>
        <v>48</v>
      </c>
      <c r="B54" s="31" t="s">
        <v>660</v>
      </c>
      <c r="C54" s="17" t="s">
        <v>661</v>
      </c>
      <c r="D54" s="32">
        <v>176.36</v>
      </c>
      <c r="E54" s="32">
        <f t="shared" si="0"/>
        <v>246.9</v>
      </c>
      <c r="F54" s="32">
        <f t="shared" si="1"/>
        <v>296.27999999999997</v>
      </c>
      <c r="G54" s="24" t="s">
        <v>47</v>
      </c>
      <c r="H54" s="24" t="s">
        <v>47</v>
      </c>
    </row>
    <row r="55" spans="1:8" ht="20.25" customHeight="1" x14ac:dyDescent="0.3">
      <c r="A55" s="31">
        <f t="shared" si="2"/>
        <v>49</v>
      </c>
      <c r="B55" s="31" t="s">
        <v>662</v>
      </c>
      <c r="C55" s="17" t="s">
        <v>663</v>
      </c>
      <c r="D55" s="32">
        <v>176.36</v>
      </c>
      <c r="E55" s="32">
        <f t="shared" si="0"/>
        <v>246.9</v>
      </c>
      <c r="F55" s="32">
        <f t="shared" si="1"/>
        <v>296.27999999999997</v>
      </c>
      <c r="G55" s="24" t="s">
        <v>47</v>
      </c>
      <c r="H55" s="24" t="s">
        <v>47</v>
      </c>
    </row>
    <row r="56" spans="1:8" ht="19.95" customHeight="1" x14ac:dyDescent="0.3">
      <c r="A56" s="31">
        <f t="shared" si="2"/>
        <v>50</v>
      </c>
      <c r="B56" s="31" t="s">
        <v>664</v>
      </c>
      <c r="C56" s="17" t="s">
        <v>665</v>
      </c>
      <c r="D56" s="32">
        <v>176.36</v>
      </c>
      <c r="E56" s="32">
        <f t="shared" si="0"/>
        <v>246.9</v>
      </c>
      <c r="F56" s="32">
        <f t="shared" si="1"/>
        <v>296.27999999999997</v>
      </c>
      <c r="G56" s="24" t="s">
        <v>47</v>
      </c>
      <c r="H56" s="24" t="s">
        <v>47</v>
      </c>
    </row>
    <row r="57" spans="1:8" ht="21" customHeight="1" x14ac:dyDescent="0.3">
      <c r="A57" s="31">
        <f t="shared" si="2"/>
        <v>51</v>
      </c>
      <c r="B57" s="31" t="s">
        <v>666</v>
      </c>
      <c r="C57" s="17" t="s">
        <v>667</v>
      </c>
      <c r="D57" s="32">
        <v>176.36</v>
      </c>
      <c r="E57" s="32">
        <f t="shared" si="0"/>
        <v>246.9</v>
      </c>
      <c r="F57" s="32">
        <f t="shared" si="1"/>
        <v>296.27999999999997</v>
      </c>
      <c r="G57" s="24" t="s">
        <v>47</v>
      </c>
      <c r="H57" s="24" t="s">
        <v>47</v>
      </c>
    </row>
    <row r="58" spans="1:8" ht="31.95" customHeight="1" x14ac:dyDescent="0.3">
      <c r="A58" s="31">
        <f t="shared" si="2"/>
        <v>52</v>
      </c>
      <c r="B58" s="31" t="s">
        <v>668</v>
      </c>
      <c r="C58" s="17" t="s">
        <v>669</v>
      </c>
      <c r="D58" s="32">
        <v>176.36</v>
      </c>
      <c r="E58" s="32">
        <f t="shared" si="0"/>
        <v>246.9</v>
      </c>
      <c r="F58" s="32">
        <f t="shared" si="1"/>
        <v>296.27999999999997</v>
      </c>
      <c r="G58" s="24" t="s">
        <v>47</v>
      </c>
      <c r="H58" s="24" t="s">
        <v>47</v>
      </c>
    </row>
    <row r="59" spans="1:8" ht="29.4" customHeight="1" x14ac:dyDescent="0.3">
      <c r="A59" s="31">
        <f t="shared" si="2"/>
        <v>53</v>
      </c>
      <c r="B59" s="31" t="s">
        <v>670</v>
      </c>
      <c r="C59" s="17" t="s">
        <v>671</v>
      </c>
      <c r="D59" s="32">
        <v>176.36</v>
      </c>
      <c r="E59" s="32">
        <f t="shared" si="0"/>
        <v>246.9</v>
      </c>
      <c r="F59" s="32">
        <f t="shared" si="1"/>
        <v>296.27999999999997</v>
      </c>
      <c r="G59" s="24" t="s">
        <v>47</v>
      </c>
      <c r="H59" s="24" t="s">
        <v>47</v>
      </c>
    </row>
    <row r="60" spans="1:8" ht="21.75" customHeight="1" x14ac:dyDescent="0.3">
      <c r="A60" s="31">
        <f t="shared" si="2"/>
        <v>54</v>
      </c>
      <c r="B60" s="31" t="s">
        <v>672</v>
      </c>
      <c r="C60" s="17" t="s">
        <v>673</v>
      </c>
      <c r="D60" s="32">
        <v>176.36</v>
      </c>
      <c r="E60" s="32">
        <f t="shared" si="0"/>
        <v>246.9</v>
      </c>
      <c r="F60" s="32">
        <f t="shared" si="1"/>
        <v>296.27999999999997</v>
      </c>
      <c r="G60" s="24" t="s">
        <v>47</v>
      </c>
      <c r="H60" s="24" t="s">
        <v>47</v>
      </c>
    </row>
    <row r="61" spans="1:8" ht="21.75" customHeight="1" x14ac:dyDescent="0.3">
      <c r="A61" s="31">
        <f t="shared" si="2"/>
        <v>55</v>
      </c>
      <c r="B61" s="31" t="s">
        <v>674</v>
      </c>
      <c r="C61" s="17" t="s">
        <v>675</v>
      </c>
      <c r="D61" s="32">
        <v>176.36</v>
      </c>
      <c r="E61" s="32">
        <f t="shared" si="0"/>
        <v>246.9</v>
      </c>
      <c r="F61" s="32">
        <f t="shared" si="1"/>
        <v>296.27999999999997</v>
      </c>
      <c r="G61" s="24" t="s">
        <v>47</v>
      </c>
      <c r="H61" s="24" t="s">
        <v>47</v>
      </c>
    </row>
    <row r="62" spans="1:8" x14ac:dyDescent="0.3">
      <c r="A62" s="31">
        <f t="shared" si="2"/>
        <v>56</v>
      </c>
      <c r="B62" s="31" t="s">
        <v>676</v>
      </c>
      <c r="C62" s="17" t="s">
        <v>677</v>
      </c>
      <c r="D62" s="32">
        <v>176.36</v>
      </c>
      <c r="E62" s="32">
        <f t="shared" ref="E62:E149" si="3">ROUND(D62*1.4,2)</f>
        <v>246.9</v>
      </c>
      <c r="F62" s="32">
        <f t="shared" ref="F62:F149" si="4">ROUND(D62*1.68,2)</f>
        <v>296.27999999999997</v>
      </c>
      <c r="G62" s="24" t="s">
        <v>47</v>
      </c>
      <c r="H62" s="24" t="s">
        <v>47</v>
      </c>
    </row>
    <row r="63" spans="1:8" x14ac:dyDescent="0.3">
      <c r="A63" s="31">
        <f t="shared" si="2"/>
        <v>57</v>
      </c>
      <c r="B63" s="31" t="s">
        <v>678</v>
      </c>
      <c r="C63" s="17" t="s">
        <v>679</v>
      </c>
      <c r="D63" s="32">
        <v>176.36</v>
      </c>
      <c r="E63" s="32">
        <f t="shared" si="3"/>
        <v>246.9</v>
      </c>
      <c r="F63" s="32">
        <f t="shared" si="4"/>
        <v>296.27999999999997</v>
      </c>
      <c r="G63" s="24" t="s">
        <v>47</v>
      </c>
      <c r="H63" s="24" t="s">
        <v>47</v>
      </c>
    </row>
    <row r="64" spans="1:8" x14ac:dyDescent="0.3">
      <c r="A64" s="31">
        <f t="shared" si="2"/>
        <v>58</v>
      </c>
      <c r="B64" s="31" t="s">
        <v>680</v>
      </c>
      <c r="C64" s="17" t="s">
        <v>681</v>
      </c>
      <c r="D64" s="32">
        <v>176.36</v>
      </c>
      <c r="E64" s="32">
        <f t="shared" si="3"/>
        <v>246.9</v>
      </c>
      <c r="F64" s="32">
        <f t="shared" si="4"/>
        <v>296.27999999999997</v>
      </c>
      <c r="G64" s="24" t="s">
        <v>47</v>
      </c>
      <c r="H64" s="24" t="s">
        <v>47</v>
      </c>
    </row>
    <row r="65" spans="1:8" x14ac:dyDescent="0.3">
      <c r="A65" s="31">
        <f t="shared" si="2"/>
        <v>59</v>
      </c>
      <c r="B65" s="31" t="s">
        <v>682</v>
      </c>
      <c r="C65" s="17" t="s">
        <v>683</v>
      </c>
      <c r="D65" s="32">
        <v>176.36</v>
      </c>
      <c r="E65" s="32">
        <f t="shared" si="3"/>
        <v>246.9</v>
      </c>
      <c r="F65" s="32">
        <f t="shared" si="4"/>
        <v>296.27999999999997</v>
      </c>
      <c r="G65" s="24" t="s">
        <v>47</v>
      </c>
      <c r="H65" s="24" t="s">
        <v>47</v>
      </c>
    </row>
    <row r="66" spans="1:8" ht="31.2" x14ac:dyDescent="0.3">
      <c r="A66" s="31">
        <f t="shared" si="2"/>
        <v>60</v>
      </c>
      <c r="B66" s="31" t="s">
        <v>812</v>
      </c>
      <c r="C66" s="17" t="s">
        <v>813</v>
      </c>
      <c r="D66" s="32">
        <v>176.36</v>
      </c>
      <c r="E66" s="32">
        <f>ROUND(D66*1.4,2)</f>
        <v>246.9</v>
      </c>
      <c r="F66" s="32">
        <f>ROUND(D66*1.68,2)</f>
        <v>296.27999999999997</v>
      </c>
      <c r="G66" s="24" t="s">
        <v>47</v>
      </c>
      <c r="H66" s="24" t="s">
        <v>47</v>
      </c>
    </row>
    <row r="67" spans="1:8" x14ac:dyDescent="0.3">
      <c r="A67" s="31">
        <f t="shared" si="2"/>
        <v>61</v>
      </c>
      <c r="B67" s="31" t="s">
        <v>684</v>
      </c>
      <c r="C67" s="17" t="s">
        <v>685</v>
      </c>
      <c r="D67" s="32">
        <v>176.36</v>
      </c>
      <c r="E67" s="32">
        <f t="shared" si="3"/>
        <v>246.9</v>
      </c>
      <c r="F67" s="32">
        <f t="shared" si="4"/>
        <v>296.27999999999997</v>
      </c>
      <c r="G67" s="24" t="s">
        <v>47</v>
      </c>
      <c r="H67" s="24" t="s">
        <v>47</v>
      </c>
    </row>
    <row r="68" spans="1:8" x14ac:dyDescent="0.3">
      <c r="A68" s="31">
        <f t="shared" si="2"/>
        <v>62</v>
      </c>
      <c r="B68" s="31" t="s">
        <v>686</v>
      </c>
      <c r="C68" s="17" t="s">
        <v>687</v>
      </c>
      <c r="D68" s="32">
        <v>176.36</v>
      </c>
      <c r="E68" s="32">
        <f t="shared" si="3"/>
        <v>246.9</v>
      </c>
      <c r="F68" s="32">
        <f t="shared" si="4"/>
        <v>296.27999999999997</v>
      </c>
      <c r="G68" s="24" t="s">
        <v>47</v>
      </c>
      <c r="H68" s="24" t="s">
        <v>47</v>
      </c>
    </row>
    <row r="69" spans="1:8" x14ac:dyDescent="0.3">
      <c r="A69" s="31">
        <f t="shared" si="2"/>
        <v>63</v>
      </c>
      <c r="B69" s="31" t="s">
        <v>688</v>
      </c>
      <c r="C69" s="17" t="s">
        <v>689</v>
      </c>
      <c r="D69" s="32">
        <v>176.36</v>
      </c>
      <c r="E69" s="32">
        <f t="shared" si="3"/>
        <v>246.9</v>
      </c>
      <c r="F69" s="32">
        <f t="shared" si="4"/>
        <v>296.27999999999997</v>
      </c>
      <c r="G69" s="24" t="s">
        <v>47</v>
      </c>
      <c r="H69" s="24" t="s">
        <v>47</v>
      </c>
    </row>
    <row r="70" spans="1:8" ht="22.2" customHeight="1" x14ac:dyDescent="0.3">
      <c r="A70" s="31">
        <f t="shared" si="2"/>
        <v>64</v>
      </c>
      <c r="B70" s="31" t="s">
        <v>690</v>
      </c>
      <c r="C70" s="17" t="s">
        <v>691</v>
      </c>
      <c r="D70" s="32">
        <v>176.36</v>
      </c>
      <c r="E70" s="32">
        <f t="shared" si="3"/>
        <v>246.9</v>
      </c>
      <c r="F70" s="32">
        <f t="shared" si="4"/>
        <v>296.27999999999997</v>
      </c>
      <c r="G70" s="24" t="s">
        <v>47</v>
      </c>
      <c r="H70" s="24" t="s">
        <v>47</v>
      </c>
    </row>
    <row r="71" spans="1:8" x14ac:dyDescent="0.3">
      <c r="A71" s="31">
        <f t="shared" si="2"/>
        <v>65</v>
      </c>
      <c r="B71" s="31" t="s">
        <v>692</v>
      </c>
      <c r="C71" s="17" t="s">
        <v>693</v>
      </c>
      <c r="D71" s="32">
        <v>176.36</v>
      </c>
      <c r="E71" s="32">
        <f t="shared" si="3"/>
        <v>246.9</v>
      </c>
      <c r="F71" s="32">
        <f t="shared" si="4"/>
        <v>296.27999999999997</v>
      </c>
      <c r="G71" s="24" t="s">
        <v>47</v>
      </c>
      <c r="H71" s="24" t="s">
        <v>47</v>
      </c>
    </row>
    <row r="72" spans="1:8" ht="20.399999999999999" customHeight="1" x14ac:dyDescent="0.3">
      <c r="A72" s="31">
        <f t="shared" si="2"/>
        <v>66</v>
      </c>
      <c r="B72" s="31" t="s">
        <v>694</v>
      </c>
      <c r="C72" s="17" t="s">
        <v>695</v>
      </c>
      <c r="D72" s="32">
        <v>176.36</v>
      </c>
      <c r="E72" s="32">
        <f t="shared" si="3"/>
        <v>246.9</v>
      </c>
      <c r="F72" s="32">
        <f t="shared" si="4"/>
        <v>296.27999999999997</v>
      </c>
      <c r="G72" s="24" t="s">
        <v>47</v>
      </c>
      <c r="H72" s="24" t="s">
        <v>47</v>
      </c>
    </row>
    <row r="73" spans="1:8" ht="20.399999999999999" customHeight="1" x14ac:dyDescent="0.3">
      <c r="A73" s="31">
        <f t="shared" ref="A73:A136" si="5">A72+1</f>
        <v>67</v>
      </c>
      <c r="B73" s="31" t="s">
        <v>849</v>
      </c>
      <c r="C73" s="17" t="s">
        <v>850</v>
      </c>
      <c r="D73" s="32">
        <v>126.48</v>
      </c>
      <c r="E73" s="32">
        <f t="shared" ref="E73" si="6">ROUND(D73*1.4,2)</f>
        <v>177.07</v>
      </c>
      <c r="F73" s="32">
        <f t="shared" ref="F73" si="7">ROUND(D73*1.68,2)</f>
        <v>212.49</v>
      </c>
      <c r="G73" s="24" t="s">
        <v>47</v>
      </c>
      <c r="H73" s="24" t="s">
        <v>47</v>
      </c>
    </row>
    <row r="74" spans="1:8" ht="31.2" x14ac:dyDescent="0.3">
      <c r="A74" s="31">
        <f t="shared" si="5"/>
        <v>68</v>
      </c>
      <c r="B74" s="31" t="s">
        <v>696</v>
      </c>
      <c r="C74" s="17" t="s">
        <v>697</v>
      </c>
      <c r="D74" s="32">
        <v>126.48</v>
      </c>
      <c r="E74" s="32">
        <f t="shared" si="3"/>
        <v>177.07</v>
      </c>
      <c r="F74" s="32">
        <f t="shared" si="4"/>
        <v>212.49</v>
      </c>
      <c r="G74" s="24" t="s">
        <v>47</v>
      </c>
      <c r="H74" s="24" t="s">
        <v>47</v>
      </c>
    </row>
    <row r="75" spans="1:8" ht="31.2" x14ac:dyDescent="0.3">
      <c r="A75" s="31">
        <f t="shared" si="5"/>
        <v>69</v>
      </c>
      <c r="B75" s="31" t="s">
        <v>698</v>
      </c>
      <c r="C75" s="17" t="s">
        <v>699</v>
      </c>
      <c r="D75" s="32">
        <v>126.48</v>
      </c>
      <c r="E75" s="32">
        <f t="shared" si="3"/>
        <v>177.07</v>
      </c>
      <c r="F75" s="32">
        <f t="shared" si="4"/>
        <v>212.49</v>
      </c>
      <c r="G75" s="24" t="s">
        <v>47</v>
      </c>
      <c r="H75" s="24" t="s">
        <v>47</v>
      </c>
    </row>
    <row r="76" spans="1:8" x14ac:dyDescent="0.3">
      <c r="A76" s="31">
        <f t="shared" si="5"/>
        <v>70</v>
      </c>
      <c r="B76" s="31" t="s">
        <v>700</v>
      </c>
      <c r="C76" s="17" t="s">
        <v>701</v>
      </c>
      <c r="D76" s="32">
        <v>176.36</v>
      </c>
      <c r="E76" s="32">
        <f t="shared" si="3"/>
        <v>246.9</v>
      </c>
      <c r="F76" s="32">
        <f t="shared" si="4"/>
        <v>296.27999999999997</v>
      </c>
      <c r="G76" s="24" t="s">
        <v>47</v>
      </c>
      <c r="H76" s="24" t="s">
        <v>47</v>
      </c>
    </row>
    <row r="77" spans="1:8" x14ac:dyDescent="0.3">
      <c r="A77" s="31">
        <f t="shared" si="5"/>
        <v>71</v>
      </c>
      <c r="B77" s="31" t="s">
        <v>702</v>
      </c>
      <c r="C77" s="17" t="s">
        <v>703</v>
      </c>
      <c r="D77" s="32">
        <v>176.36</v>
      </c>
      <c r="E77" s="32">
        <f t="shared" si="3"/>
        <v>246.9</v>
      </c>
      <c r="F77" s="32">
        <f t="shared" si="4"/>
        <v>296.27999999999997</v>
      </c>
      <c r="G77" s="24" t="s">
        <v>47</v>
      </c>
      <c r="H77" s="24" t="s">
        <v>47</v>
      </c>
    </row>
    <row r="78" spans="1:8" x14ac:dyDescent="0.3">
      <c r="A78" s="31">
        <f t="shared" si="5"/>
        <v>72</v>
      </c>
      <c r="B78" s="31" t="s">
        <v>704</v>
      </c>
      <c r="C78" s="17" t="s">
        <v>705</v>
      </c>
      <c r="D78" s="32">
        <v>176.36</v>
      </c>
      <c r="E78" s="32">
        <f t="shared" si="3"/>
        <v>246.9</v>
      </c>
      <c r="F78" s="32">
        <f t="shared" si="4"/>
        <v>296.27999999999997</v>
      </c>
      <c r="G78" s="24" t="s">
        <v>47</v>
      </c>
      <c r="H78" s="24" t="s">
        <v>47</v>
      </c>
    </row>
    <row r="79" spans="1:8" x14ac:dyDescent="0.3">
      <c r="A79" s="31">
        <f t="shared" si="5"/>
        <v>73</v>
      </c>
      <c r="B79" s="31" t="s">
        <v>706</v>
      </c>
      <c r="C79" s="17" t="s">
        <v>707</v>
      </c>
      <c r="D79" s="32">
        <v>176.36</v>
      </c>
      <c r="E79" s="32">
        <f t="shared" si="3"/>
        <v>246.9</v>
      </c>
      <c r="F79" s="32">
        <f t="shared" si="4"/>
        <v>296.27999999999997</v>
      </c>
      <c r="G79" s="24" t="s">
        <v>47</v>
      </c>
      <c r="H79" s="24" t="s">
        <v>47</v>
      </c>
    </row>
    <row r="80" spans="1:8" x14ac:dyDescent="0.3">
      <c r="A80" s="31">
        <f t="shared" si="5"/>
        <v>74</v>
      </c>
      <c r="B80" s="31" t="s">
        <v>708</v>
      </c>
      <c r="C80" s="17" t="s">
        <v>709</v>
      </c>
      <c r="D80" s="32">
        <v>176.36</v>
      </c>
      <c r="E80" s="32">
        <f t="shared" si="3"/>
        <v>246.9</v>
      </c>
      <c r="F80" s="32">
        <f t="shared" si="4"/>
        <v>296.27999999999997</v>
      </c>
      <c r="G80" s="24" t="s">
        <v>47</v>
      </c>
      <c r="H80" s="24" t="s">
        <v>47</v>
      </c>
    </row>
    <row r="81" spans="1:8" x14ac:dyDescent="0.3">
      <c r="A81" s="31">
        <f t="shared" si="5"/>
        <v>75</v>
      </c>
      <c r="B81" s="31" t="s">
        <v>710</v>
      </c>
      <c r="C81" s="17" t="s">
        <v>711</v>
      </c>
      <c r="D81" s="32">
        <v>176.36</v>
      </c>
      <c r="E81" s="32">
        <f t="shared" si="3"/>
        <v>246.9</v>
      </c>
      <c r="F81" s="32">
        <f t="shared" si="4"/>
        <v>296.27999999999997</v>
      </c>
      <c r="G81" s="24" t="s">
        <v>47</v>
      </c>
      <c r="H81" s="24" t="s">
        <v>47</v>
      </c>
    </row>
    <row r="82" spans="1:8" x14ac:dyDescent="0.3">
      <c r="A82" s="31">
        <f t="shared" si="5"/>
        <v>76</v>
      </c>
      <c r="B82" s="31" t="s">
        <v>712</v>
      </c>
      <c r="C82" s="17" t="s">
        <v>713</v>
      </c>
      <c r="D82" s="32">
        <v>176.36</v>
      </c>
      <c r="E82" s="32">
        <f t="shared" si="3"/>
        <v>246.9</v>
      </c>
      <c r="F82" s="32">
        <f t="shared" si="4"/>
        <v>296.27999999999997</v>
      </c>
      <c r="G82" s="24" t="s">
        <v>47</v>
      </c>
      <c r="H82" s="24" t="s">
        <v>47</v>
      </c>
    </row>
    <row r="83" spans="1:8" x14ac:dyDescent="0.3">
      <c r="A83" s="31">
        <f t="shared" si="5"/>
        <v>77</v>
      </c>
      <c r="B83" s="31" t="s">
        <v>714</v>
      </c>
      <c r="C83" s="17" t="s">
        <v>715</v>
      </c>
      <c r="D83" s="32">
        <v>176.36</v>
      </c>
      <c r="E83" s="32">
        <f t="shared" si="3"/>
        <v>246.9</v>
      </c>
      <c r="F83" s="32">
        <f t="shared" si="4"/>
        <v>296.27999999999997</v>
      </c>
      <c r="G83" s="24" t="s">
        <v>47</v>
      </c>
      <c r="H83" s="24" t="s">
        <v>47</v>
      </c>
    </row>
    <row r="84" spans="1:8" x14ac:dyDescent="0.3">
      <c r="A84" s="31">
        <f t="shared" si="5"/>
        <v>78</v>
      </c>
      <c r="B84" s="31" t="s">
        <v>716</v>
      </c>
      <c r="C84" s="17" t="s">
        <v>717</v>
      </c>
      <c r="D84" s="32">
        <v>176.36</v>
      </c>
      <c r="E84" s="32">
        <f t="shared" si="3"/>
        <v>246.9</v>
      </c>
      <c r="F84" s="32">
        <f t="shared" si="4"/>
        <v>296.27999999999997</v>
      </c>
      <c r="G84" s="24" t="s">
        <v>47</v>
      </c>
      <c r="H84" s="24" t="s">
        <v>47</v>
      </c>
    </row>
    <row r="85" spans="1:8" x14ac:dyDescent="0.3">
      <c r="A85" s="31">
        <f t="shared" si="5"/>
        <v>79</v>
      </c>
      <c r="B85" s="31" t="s">
        <v>718</v>
      </c>
      <c r="C85" s="17" t="s">
        <v>719</v>
      </c>
      <c r="D85" s="32">
        <v>176.36</v>
      </c>
      <c r="E85" s="32">
        <f t="shared" si="3"/>
        <v>246.9</v>
      </c>
      <c r="F85" s="32">
        <f t="shared" si="4"/>
        <v>296.27999999999997</v>
      </c>
      <c r="G85" s="24" t="s">
        <v>47</v>
      </c>
      <c r="H85" s="24" t="s">
        <v>47</v>
      </c>
    </row>
    <row r="86" spans="1:8" ht="31.2" x14ac:dyDescent="0.3">
      <c r="A86" s="31">
        <f t="shared" si="5"/>
        <v>80</v>
      </c>
      <c r="B86" s="31" t="s">
        <v>720</v>
      </c>
      <c r="C86" s="17" t="s">
        <v>721</v>
      </c>
      <c r="D86" s="32">
        <v>176.36</v>
      </c>
      <c r="E86" s="32">
        <f t="shared" si="3"/>
        <v>246.9</v>
      </c>
      <c r="F86" s="32">
        <f t="shared" si="4"/>
        <v>296.27999999999997</v>
      </c>
      <c r="G86" s="24" t="s">
        <v>47</v>
      </c>
      <c r="H86" s="24" t="s">
        <v>47</v>
      </c>
    </row>
    <row r="87" spans="1:8" x14ac:dyDescent="0.3">
      <c r="A87" s="31">
        <f t="shared" si="5"/>
        <v>81</v>
      </c>
      <c r="B87" s="31" t="s">
        <v>722</v>
      </c>
      <c r="C87" s="17" t="s">
        <v>723</v>
      </c>
      <c r="D87" s="32">
        <v>176.36</v>
      </c>
      <c r="E87" s="32">
        <f t="shared" si="3"/>
        <v>246.9</v>
      </c>
      <c r="F87" s="32">
        <f t="shared" si="4"/>
        <v>296.27999999999997</v>
      </c>
      <c r="G87" s="24" t="s">
        <v>47</v>
      </c>
      <c r="H87" s="24" t="s">
        <v>47</v>
      </c>
    </row>
    <row r="88" spans="1:8" x14ac:dyDescent="0.3">
      <c r="A88" s="31">
        <f t="shared" si="5"/>
        <v>82</v>
      </c>
      <c r="B88" s="31" t="s">
        <v>814</v>
      </c>
      <c r="C88" s="17" t="s">
        <v>815</v>
      </c>
      <c r="D88" s="32">
        <v>176.36</v>
      </c>
      <c r="E88" s="32">
        <f>ROUND(D88*1.4,2)</f>
        <v>246.9</v>
      </c>
      <c r="F88" s="32">
        <f>ROUND(D88*1.68,2)</f>
        <v>296.27999999999997</v>
      </c>
      <c r="G88" s="24" t="s">
        <v>47</v>
      </c>
      <c r="H88" s="24" t="s">
        <v>47</v>
      </c>
    </row>
    <row r="89" spans="1:8" x14ac:dyDescent="0.3">
      <c r="A89" s="31">
        <f t="shared" si="5"/>
        <v>83</v>
      </c>
      <c r="B89" s="31" t="s">
        <v>724</v>
      </c>
      <c r="C89" s="17" t="s">
        <v>725</v>
      </c>
      <c r="D89" s="32">
        <v>176.36</v>
      </c>
      <c r="E89" s="32">
        <f t="shared" si="3"/>
        <v>246.9</v>
      </c>
      <c r="F89" s="32">
        <f t="shared" si="4"/>
        <v>296.27999999999997</v>
      </c>
      <c r="G89" s="24" t="s">
        <v>47</v>
      </c>
      <c r="H89" s="24" t="s">
        <v>47</v>
      </c>
    </row>
    <row r="90" spans="1:8" x14ac:dyDescent="0.3">
      <c r="A90" s="31">
        <f t="shared" si="5"/>
        <v>84</v>
      </c>
      <c r="B90" s="31" t="s">
        <v>726</v>
      </c>
      <c r="C90" s="17" t="s">
        <v>727</v>
      </c>
      <c r="D90" s="32">
        <v>176.36</v>
      </c>
      <c r="E90" s="32">
        <f t="shared" si="3"/>
        <v>246.9</v>
      </c>
      <c r="F90" s="32">
        <f t="shared" si="4"/>
        <v>296.27999999999997</v>
      </c>
      <c r="G90" s="24" t="s">
        <v>47</v>
      </c>
      <c r="H90" s="24" t="s">
        <v>47</v>
      </c>
    </row>
    <row r="91" spans="1:8" x14ac:dyDescent="0.3">
      <c r="A91" s="31">
        <f t="shared" si="5"/>
        <v>85</v>
      </c>
      <c r="B91" s="31" t="s">
        <v>728</v>
      </c>
      <c r="C91" s="17" t="s">
        <v>729</v>
      </c>
      <c r="D91" s="32">
        <v>176.36</v>
      </c>
      <c r="E91" s="32">
        <f t="shared" si="3"/>
        <v>246.9</v>
      </c>
      <c r="F91" s="32">
        <f t="shared" si="4"/>
        <v>296.27999999999997</v>
      </c>
      <c r="G91" s="24" t="s">
        <v>47</v>
      </c>
      <c r="H91" s="24" t="s">
        <v>47</v>
      </c>
    </row>
    <row r="92" spans="1:8" ht="31.2" x14ac:dyDescent="0.3">
      <c r="A92" s="31">
        <f t="shared" si="5"/>
        <v>86</v>
      </c>
      <c r="B92" s="31" t="s">
        <v>730</v>
      </c>
      <c r="C92" s="17" t="s">
        <v>731</v>
      </c>
      <c r="D92" s="32">
        <v>176.36</v>
      </c>
      <c r="E92" s="32">
        <f t="shared" si="3"/>
        <v>246.9</v>
      </c>
      <c r="F92" s="32">
        <f t="shared" si="4"/>
        <v>296.27999999999997</v>
      </c>
      <c r="G92" s="24" t="s">
        <v>47</v>
      </c>
      <c r="H92" s="24" t="s">
        <v>47</v>
      </c>
    </row>
    <row r="93" spans="1:8" x14ac:dyDescent="0.3">
      <c r="A93" s="31">
        <f t="shared" si="5"/>
        <v>87</v>
      </c>
      <c r="B93" s="31" t="s">
        <v>732</v>
      </c>
      <c r="C93" s="17" t="s">
        <v>733</v>
      </c>
      <c r="D93" s="32">
        <v>176.36</v>
      </c>
      <c r="E93" s="32">
        <f t="shared" si="3"/>
        <v>246.9</v>
      </c>
      <c r="F93" s="32">
        <f t="shared" si="4"/>
        <v>296.27999999999997</v>
      </c>
      <c r="G93" s="24" t="s">
        <v>47</v>
      </c>
      <c r="H93" s="24" t="s">
        <v>47</v>
      </c>
    </row>
    <row r="94" spans="1:8" x14ac:dyDescent="0.3">
      <c r="A94" s="31">
        <f t="shared" si="5"/>
        <v>88</v>
      </c>
      <c r="B94" s="31" t="s">
        <v>816</v>
      </c>
      <c r="C94" s="17" t="s">
        <v>817</v>
      </c>
      <c r="D94" s="46">
        <f>176.36+20</f>
        <v>196.36</v>
      </c>
      <c r="E94" s="32">
        <f>ROUND(D94*1.4,2)</f>
        <v>274.89999999999998</v>
      </c>
      <c r="F94" s="32">
        <f>ROUND(D94*1.68,2)</f>
        <v>329.88</v>
      </c>
      <c r="G94" s="24" t="s">
        <v>47</v>
      </c>
      <c r="H94" s="24" t="s">
        <v>47</v>
      </c>
    </row>
    <row r="95" spans="1:8" x14ac:dyDescent="0.3">
      <c r="A95" s="31">
        <f t="shared" si="5"/>
        <v>89</v>
      </c>
      <c r="B95" s="31" t="s">
        <v>734</v>
      </c>
      <c r="C95" s="17" t="s">
        <v>735</v>
      </c>
      <c r="D95" s="32">
        <v>176.36</v>
      </c>
      <c r="E95" s="32">
        <f t="shared" si="3"/>
        <v>246.9</v>
      </c>
      <c r="F95" s="32">
        <f t="shared" si="4"/>
        <v>296.27999999999997</v>
      </c>
      <c r="G95" s="24" t="s">
        <v>47</v>
      </c>
      <c r="H95" s="24" t="s">
        <v>47</v>
      </c>
    </row>
    <row r="96" spans="1:8" x14ac:dyDescent="0.3">
      <c r="A96" s="31">
        <f t="shared" si="5"/>
        <v>90</v>
      </c>
      <c r="B96" s="31" t="s">
        <v>736</v>
      </c>
      <c r="C96" s="17" t="s">
        <v>737</v>
      </c>
      <c r="D96" s="32">
        <v>176.36</v>
      </c>
      <c r="E96" s="32">
        <f t="shared" si="3"/>
        <v>246.9</v>
      </c>
      <c r="F96" s="32">
        <f t="shared" si="4"/>
        <v>296.27999999999997</v>
      </c>
      <c r="G96" s="24" t="s">
        <v>47</v>
      </c>
      <c r="H96" s="24" t="s">
        <v>47</v>
      </c>
    </row>
    <row r="97" spans="1:8" ht="31.2" x14ac:dyDescent="0.3">
      <c r="A97" s="31">
        <f t="shared" si="5"/>
        <v>91</v>
      </c>
      <c r="B97" s="31" t="s">
        <v>738</v>
      </c>
      <c r="C97" s="17" t="s">
        <v>739</v>
      </c>
      <c r="D97" s="46">
        <f>176.36+20</f>
        <v>196.36</v>
      </c>
      <c r="E97" s="32">
        <f t="shared" si="3"/>
        <v>274.89999999999998</v>
      </c>
      <c r="F97" s="32">
        <f t="shared" si="4"/>
        <v>329.88</v>
      </c>
      <c r="G97" s="24" t="s">
        <v>47</v>
      </c>
      <c r="H97" s="24" t="s">
        <v>47</v>
      </c>
    </row>
    <row r="98" spans="1:8" x14ac:dyDescent="0.3">
      <c r="A98" s="31">
        <f t="shared" si="5"/>
        <v>92</v>
      </c>
      <c r="B98" s="31" t="s">
        <v>740</v>
      </c>
      <c r="C98" s="17" t="s">
        <v>741</v>
      </c>
      <c r="D98" s="32">
        <v>176.36</v>
      </c>
      <c r="E98" s="32">
        <f t="shared" si="3"/>
        <v>246.9</v>
      </c>
      <c r="F98" s="32">
        <f t="shared" si="4"/>
        <v>296.27999999999997</v>
      </c>
      <c r="G98" s="24" t="s">
        <v>47</v>
      </c>
      <c r="H98" s="24" t="s">
        <v>47</v>
      </c>
    </row>
    <row r="99" spans="1:8" x14ac:dyDescent="0.3">
      <c r="A99" s="31">
        <f t="shared" si="5"/>
        <v>93</v>
      </c>
      <c r="B99" s="31" t="s">
        <v>742</v>
      </c>
      <c r="C99" s="17" t="s">
        <v>743</v>
      </c>
      <c r="D99" s="32">
        <v>176.36</v>
      </c>
      <c r="E99" s="32">
        <f t="shared" si="3"/>
        <v>246.9</v>
      </c>
      <c r="F99" s="32">
        <f t="shared" si="4"/>
        <v>296.27999999999997</v>
      </c>
      <c r="G99" s="24" t="s">
        <v>47</v>
      </c>
      <c r="H99" s="24" t="s">
        <v>47</v>
      </c>
    </row>
    <row r="100" spans="1:8" x14ac:dyDescent="0.3">
      <c r="A100" s="31">
        <f t="shared" si="5"/>
        <v>94</v>
      </c>
      <c r="B100" s="31" t="s">
        <v>744</v>
      </c>
      <c r="C100" s="17" t="s">
        <v>745</v>
      </c>
      <c r="D100" s="32">
        <v>176.36</v>
      </c>
      <c r="E100" s="32">
        <f t="shared" si="3"/>
        <v>246.9</v>
      </c>
      <c r="F100" s="32">
        <f t="shared" si="4"/>
        <v>296.27999999999997</v>
      </c>
      <c r="G100" s="24" t="s">
        <v>47</v>
      </c>
      <c r="H100" s="24" t="s">
        <v>47</v>
      </c>
    </row>
    <row r="101" spans="1:8" x14ac:dyDescent="0.3">
      <c r="A101" s="31">
        <f t="shared" si="5"/>
        <v>95</v>
      </c>
      <c r="B101" s="31" t="s">
        <v>746</v>
      </c>
      <c r="C101" s="17" t="s">
        <v>747</v>
      </c>
      <c r="D101" s="32">
        <v>176.36</v>
      </c>
      <c r="E101" s="32">
        <f t="shared" si="3"/>
        <v>246.9</v>
      </c>
      <c r="F101" s="32">
        <f t="shared" si="4"/>
        <v>296.27999999999997</v>
      </c>
      <c r="G101" s="24" t="s">
        <v>47</v>
      </c>
      <c r="H101" s="24" t="s">
        <v>47</v>
      </c>
    </row>
    <row r="102" spans="1:8" x14ac:dyDescent="0.3">
      <c r="A102" s="31">
        <f t="shared" si="5"/>
        <v>96</v>
      </c>
      <c r="B102" s="31" t="s">
        <v>748</v>
      </c>
      <c r="C102" s="17" t="s">
        <v>749</v>
      </c>
      <c r="D102" s="32">
        <v>176.36</v>
      </c>
      <c r="E102" s="32">
        <f t="shared" si="3"/>
        <v>246.9</v>
      </c>
      <c r="F102" s="32">
        <f t="shared" si="4"/>
        <v>296.27999999999997</v>
      </c>
      <c r="G102" s="24" t="s">
        <v>47</v>
      </c>
      <c r="H102" s="24" t="s">
        <v>47</v>
      </c>
    </row>
    <row r="103" spans="1:8" ht="23.4" customHeight="1" x14ac:dyDescent="0.3">
      <c r="A103" s="31">
        <f t="shared" si="5"/>
        <v>97</v>
      </c>
      <c r="B103" s="31" t="s">
        <v>854</v>
      </c>
      <c r="C103" s="17" t="s">
        <v>853</v>
      </c>
      <c r="D103" s="46">
        <v>100.41</v>
      </c>
      <c r="E103" s="32">
        <f t="shared" ref="E103:E104" si="8">ROUND(D103*1.4,2)</f>
        <v>140.57</v>
      </c>
      <c r="F103" s="32">
        <f t="shared" ref="F103:F104" si="9">ROUND(D103*1.68,2)</f>
        <v>168.69</v>
      </c>
      <c r="G103" s="24" t="s">
        <v>47</v>
      </c>
      <c r="H103" s="24" t="s">
        <v>47</v>
      </c>
    </row>
    <row r="104" spans="1:8" ht="21" customHeight="1" x14ac:dyDescent="0.3">
      <c r="A104" s="31">
        <f t="shared" si="5"/>
        <v>98</v>
      </c>
      <c r="B104" s="31" t="s">
        <v>851</v>
      </c>
      <c r="C104" s="17" t="s">
        <v>852</v>
      </c>
      <c r="D104" s="46">
        <v>100.41</v>
      </c>
      <c r="E104" s="32">
        <f t="shared" si="8"/>
        <v>140.57</v>
      </c>
      <c r="F104" s="32">
        <f t="shared" si="9"/>
        <v>168.69</v>
      </c>
      <c r="G104" s="24" t="s">
        <v>47</v>
      </c>
      <c r="H104" s="24" t="s">
        <v>47</v>
      </c>
    </row>
    <row r="105" spans="1:8" x14ac:dyDescent="0.3">
      <c r="A105" s="31">
        <f t="shared" si="5"/>
        <v>99</v>
      </c>
      <c r="B105" s="31" t="s">
        <v>750</v>
      </c>
      <c r="C105" s="17" t="s">
        <v>751</v>
      </c>
      <c r="D105" s="32">
        <v>176.36</v>
      </c>
      <c r="E105" s="32">
        <f t="shared" si="3"/>
        <v>246.9</v>
      </c>
      <c r="F105" s="32">
        <f t="shared" si="4"/>
        <v>296.27999999999997</v>
      </c>
      <c r="G105" s="24" t="s">
        <v>47</v>
      </c>
      <c r="H105" s="24" t="s">
        <v>47</v>
      </c>
    </row>
    <row r="106" spans="1:8" ht="22.95" customHeight="1" x14ac:dyDescent="0.3">
      <c r="A106" s="31">
        <f t="shared" si="5"/>
        <v>100</v>
      </c>
      <c r="B106" s="31" t="s">
        <v>752</v>
      </c>
      <c r="C106" s="17" t="s">
        <v>753</v>
      </c>
      <c r="D106" s="32">
        <v>176.36</v>
      </c>
      <c r="E106" s="32">
        <f t="shared" si="3"/>
        <v>246.9</v>
      </c>
      <c r="F106" s="32">
        <f t="shared" si="4"/>
        <v>296.27999999999997</v>
      </c>
      <c r="G106" s="24" t="s">
        <v>47</v>
      </c>
      <c r="H106" s="24" t="s">
        <v>47</v>
      </c>
    </row>
    <row r="107" spans="1:8" ht="25.5" customHeight="1" x14ac:dyDescent="0.3">
      <c r="A107" s="31">
        <f t="shared" si="5"/>
        <v>101</v>
      </c>
      <c r="B107" s="31" t="s">
        <v>754</v>
      </c>
      <c r="C107" s="17" t="s">
        <v>755</v>
      </c>
      <c r="D107" s="32">
        <v>176.36</v>
      </c>
      <c r="E107" s="32">
        <f t="shared" si="3"/>
        <v>246.9</v>
      </c>
      <c r="F107" s="32">
        <f t="shared" si="4"/>
        <v>296.27999999999997</v>
      </c>
      <c r="G107" s="24" t="s">
        <v>47</v>
      </c>
      <c r="H107" s="24" t="s">
        <v>47</v>
      </c>
    </row>
    <row r="108" spans="1:8" ht="25.5" customHeight="1" x14ac:dyDescent="0.3">
      <c r="A108" s="31">
        <f t="shared" si="5"/>
        <v>102</v>
      </c>
      <c r="B108" s="31" t="s">
        <v>756</v>
      </c>
      <c r="C108" s="17" t="s">
        <v>757</v>
      </c>
      <c r="D108" s="32">
        <v>176.36</v>
      </c>
      <c r="E108" s="32">
        <f t="shared" si="3"/>
        <v>246.9</v>
      </c>
      <c r="F108" s="32">
        <f t="shared" si="4"/>
        <v>296.27999999999997</v>
      </c>
      <c r="G108" s="24" t="s">
        <v>47</v>
      </c>
      <c r="H108" s="24" t="s">
        <v>47</v>
      </c>
    </row>
    <row r="109" spans="1:8" ht="25.5" customHeight="1" x14ac:dyDescent="0.3">
      <c r="A109" s="31">
        <f t="shared" si="5"/>
        <v>103</v>
      </c>
      <c r="B109" s="31" t="s">
        <v>758</v>
      </c>
      <c r="C109" s="17" t="s">
        <v>759</v>
      </c>
      <c r="D109" s="32">
        <v>176.36</v>
      </c>
      <c r="E109" s="32">
        <f t="shared" si="3"/>
        <v>246.9</v>
      </c>
      <c r="F109" s="32">
        <f t="shared" si="4"/>
        <v>296.27999999999997</v>
      </c>
      <c r="G109" s="24" t="s">
        <v>47</v>
      </c>
      <c r="H109" s="24" t="s">
        <v>47</v>
      </c>
    </row>
    <row r="110" spans="1:8" ht="25.5" customHeight="1" x14ac:dyDescent="0.3">
      <c r="A110" s="31">
        <f t="shared" si="5"/>
        <v>104</v>
      </c>
      <c r="B110" s="31" t="s">
        <v>760</v>
      </c>
      <c r="C110" s="17" t="s">
        <v>761</v>
      </c>
      <c r="D110" s="32">
        <v>176.36</v>
      </c>
      <c r="E110" s="32">
        <f t="shared" si="3"/>
        <v>246.9</v>
      </c>
      <c r="F110" s="32">
        <f t="shared" si="4"/>
        <v>296.27999999999997</v>
      </c>
      <c r="G110" s="24" t="s">
        <v>47</v>
      </c>
      <c r="H110" s="24" t="s">
        <v>47</v>
      </c>
    </row>
    <row r="111" spans="1:8" ht="25.5" customHeight="1" x14ac:dyDescent="0.3">
      <c r="A111" s="31">
        <f t="shared" si="5"/>
        <v>105</v>
      </c>
      <c r="B111" s="31" t="s">
        <v>762</v>
      </c>
      <c r="C111" s="17" t="s">
        <v>763</v>
      </c>
      <c r="D111" s="32">
        <v>176.36</v>
      </c>
      <c r="E111" s="32">
        <f t="shared" si="3"/>
        <v>246.9</v>
      </c>
      <c r="F111" s="32">
        <f t="shared" si="4"/>
        <v>296.27999999999997</v>
      </c>
      <c r="G111" s="24" t="s">
        <v>47</v>
      </c>
      <c r="H111" s="24" t="s">
        <v>47</v>
      </c>
    </row>
    <row r="112" spans="1:8" ht="25.5" customHeight="1" x14ac:dyDescent="0.3">
      <c r="A112" s="31">
        <f t="shared" si="5"/>
        <v>106</v>
      </c>
      <c r="B112" s="31" t="s">
        <v>764</v>
      </c>
      <c r="C112" s="17" t="s">
        <v>765</v>
      </c>
      <c r="D112" s="32">
        <v>176.36</v>
      </c>
      <c r="E112" s="32">
        <f t="shared" si="3"/>
        <v>246.9</v>
      </c>
      <c r="F112" s="32">
        <f t="shared" si="4"/>
        <v>296.27999999999997</v>
      </c>
      <c r="G112" s="24" t="s">
        <v>47</v>
      </c>
      <c r="H112" s="24" t="s">
        <v>47</v>
      </c>
    </row>
    <row r="113" spans="1:8" ht="25.5" customHeight="1" x14ac:dyDescent="0.3">
      <c r="A113" s="31">
        <f t="shared" si="5"/>
        <v>107</v>
      </c>
      <c r="B113" s="31" t="s">
        <v>766</v>
      </c>
      <c r="C113" s="17" t="s">
        <v>767</v>
      </c>
      <c r="D113" s="32">
        <v>176.36</v>
      </c>
      <c r="E113" s="32">
        <f t="shared" si="3"/>
        <v>246.9</v>
      </c>
      <c r="F113" s="32">
        <f t="shared" si="4"/>
        <v>296.27999999999997</v>
      </c>
      <c r="G113" s="24" t="s">
        <v>47</v>
      </c>
      <c r="H113" s="24" t="s">
        <v>47</v>
      </c>
    </row>
    <row r="114" spans="1:8" ht="25.5" customHeight="1" x14ac:dyDescent="0.3">
      <c r="A114" s="31">
        <f t="shared" si="5"/>
        <v>108</v>
      </c>
      <c r="B114" s="31" t="s">
        <v>768</v>
      </c>
      <c r="C114" s="17" t="s">
        <v>769</v>
      </c>
      <c r="D114" s="32">
        <v>176.36</v>
      </c>
      <c r="E114" s="32">
        <f t="shared" si="3"/>
        <v>246.9</v>
      </c>
      <c r="F114" s="32">
        <f t="shared" si="4"/>
        <v>296.27999999999997</v>
      </c>
      <c r="G114" s="24" t="s">
        <v>47</v>
      </c>
      <c r="H114" s="24" t="s">
        <v>47</v>
      </c>
    </row>
    <row r="115" spans="1:8" ht="25.5" customHeight="1" x14ac:dyDescent="0.3">
      <c r="A115" s="31">
        <f t="shared" si="5"/>
        <v>109</v>
      </c>
      <c r="B115" s="31" t="s">
        <v>770</v>
      </c>
      <c r="C115" s="17" t="s">
        <v>771</v>
      </c>
      <c r="D115" s="32">
        <v>176.36</v>
      </c>
      <c r="E115" s="32">
        <f t="shared" si="3"/>
        <v>246.9</v>
      </c>
      <c r="F115" s="32">
        <f t="shared" si="4"/>
        <v>296.27999999999997</v>
      </c>
      <c r="G115" s="24" t="s">
        <v>47</v>
      </c>
      <c r="H115" s="24" t="s">
        <v>47</v>
      </c>
    </row>
    <row r="116" spans="1:8" ht="25.5" customHeight="1" x14ac:dyDescent="0.3">
      <c r="A116" s="31">
        <f t="shared" si="5"/>
        <v>110</v>
      </c>
      <c r="B116" s="31" t="s">
        <v>772</v>
      </c>
      <c r="C116" s="17" t="s">
        <v>773</v>
      </c>
      <c r="D116" s="46">
        <f>572.14-20</f>
        <v>552.14</v>
      </c>
      <c r="E116" s="32">
        <f t="shared" si="3"/>
        <v>773</v>
      </c>
      <c r="F116" s="32">
        <f t="shared" si="4"/>
        <v>927.6</v>
      </c>
      <c r="G116" s="24" t="s">
        <v>47</v>
      </c>
      <c r="H116" s="24" t="s">
        <v>47</v>
      </c>
    </row>
    <row r="117" spans="1:8" ht="25.5" customHeight="1" x14ac:dyDescent="0.3">
      <c r="A117" s="31">
        <f t="shared" si="5"/>
        <v>111</v>
      </c>
      <c r="B117" s="31" t="s">
        <v>774</v>
      </c>
      <c r="C117" s="17" t="s">
        <v>552</v>
      </c>
      <c r="D117" s="46">
        <v>572.14</v>
      </c>
      <c r="E117" s="32">
        <f t="shared" si="3"/>
        <v>801</v>
      </c>
      <c r="F117" s="32">
        <f t="shared" si="4"/>
        <v>961.2</v>
      </c>
      <c r="G117" s="24" t="s">
        <v>47</v>
      </c>
      <c r="H117" s="24" t="s">
        <v>47</v>
      </c>
    </row>
    <row r="118" spans="1:8" ht="31.2" x14ac:dyDescent="0.3">
      <c r="A118" s="31">
        <f t="shared" si="5"/>
        <v>112</v>
      </c>
      <c r="B118" s="31" t="s">
        <v>818</v>
      </c>
      <c r="C118" s="17" t="s">
        <v>819</v>
      </c>
      <c r="D118" s="46">
        <v>196.36</v>
      </c>
      <c r="E118" s="32">
        <f>ROUND(D118*1.4,2)</f>
        <v>274.89999999999998</v>
      </c>
      <c r="F118" s="32">
        <f>ROUND(D118*1.68,2)</f>
        <v>329.88</v>
      </c>
      <c r="G118" s="24" t="s">
        <v>47</v>
      </c>
      <c r="H118" s="24" t="s">
        <v>47</v>
      </c>
    </row>
    <row r="119" spans="1:8" x14ac:dyDescent="0.3">
      <c r="A119" s="31">
        <f t="shared" si="5"/>
        <v>113</v>
      </c>
      <c r="B119" s="31" t="s">
        <v>775</v>
      </c>
      <c r="C119" s="17" t="s">
        <v>776</v>
      </c>
      <c r="D119" s="32">
        <v>176.36</v>
      </c>
      <c r="E119" s="32">
        <f t="shared" si="3"/>
        <v>246.9</v>
      </c>
      <c r="F119" s="32">
        <f t="shared" si="4"/>
        <v>296.27999999999997</v>
      </c>
      <c r="G119" s="24" t="s">
        <v>47</v>
      </c>
      <c r="H119" s="24" t="s">
        <v>47</v>
      </c>
    </row>
    <row r="120" spans="1:8" ht="20.25" customHeight="1" x14ac:dyDescent="0.3">
      <c r="A120" s="31">
        <f t="shared" si="5"/>
        <v>114</v>
      </c>
      <c r="B120" s="31" t="s">
        <v>820</v>
      </c>
      <c r="C120" s="17" t="s">
        <v>821</v>
      </c>
      <c r="D120" s="32">
        <v>176.36</v>
      </c>
      <c r="E120" s="32">
        <f>ROUND(D120*1.4,2)</f>
        <v>246.9</v>
      </c>
      <c r="F120" s="32">
        <f>ROUND(D120*1.68,2)</f>
        <v>296.27999999999997</v>
      </c>
      <c r="G120" s="24" t="s">
        <v>47</v>
      </c>
      <c r="H120" s="24" t="s">
        <v>47</v>
      </c>
    </row>
    <row r="121" spans="1:8" ht="20.25" customHeight="1" x14ac:dyDescent="0.3">
      <c r="A121" s="31">
        <f t="shared" si="5"/>
        <v>115</v>
      </c>
      <c r="B121" s="31" t="s">
        <v>777</v>
      </c>
      <c r="C121" s="17" t="s">
        <v>778</v>
      </c>
      <c r="D121" s="32">
        <v>176.36</v>
      </c>
      <c r="E121" s="32">
        <f t="shared" si="3"/>
        <v>246.9</v>
      </c>
      <c r="F121" s="32">
        <f t="shared" si="4"/>
        <v>296.27999999999997</v>
      </c>
      <c r="G121" s="24" t="s">
        <v>47</v>
      </c>
      <c r="H121" s="24" t="s">
        <v>47</v>
      </c>
    </row>
    <row r="122" spans="1:8" ht="30" customHeight="1" x14ac:dyDescent="0.3">
      <c r="A122" s="31">
        <f t="shared" si="5"/>
        <v>116</v>
      </c>
      <c r="B122" s="31" t="s">
        <v>779</v>
      </c>
      <c r="C122" s="17" t="s">
        <v>780</v>
      </c>
      <c r="D122" s="32">
        <v>176.36</v>
      </c>
      <c r="E122" s="32">
        <f t="shared" si="3"/>
        <v>246.9</v>
      </c>
      <c r="F122" s="32">
        <f t="shared" si="4"/>
        <v>296.27999999999997</v>
      </c>
      <c r="G122" s="24" t="s">
        <v>47</v>
      </c>
      <c r="H122" s="24" t="s">
        <v>47</v>
      </c>
    </row>
    <row r="123" spans="1:8" ht="29.4" customHeight="1" x14ac:dyDescent="0.3">
      <c r="A123" s="31">
        <f t="shared" si="5"/>
        <v>117</v>
      </c>
      <c r="B123" s="31" t="s">
        <v>781</v>
      </c>
      <c r="C123" s="17" t="s">
        <v>557</v>
      </c>
      <c r="D123" s="46">
        <v>572.14</v>
      </c>
      <c r="E123" s="32">
        <f t="shared" si="3"/>
        <v>801</v>
      </c>
      <c r="F123" s="32">
        <f t="shared" si="4"/>
        <v>961.2</v>
      </c>
      <c r="G123" s="24" t="s">
        <v>47</v>
      </c>
      <c r="H123" s="24" t="s">
        <v>47</v>
      </c>
    </row>
    <row r="124" spans="1:8" ht="30.6" customHeight="1" x14ac:dyDescent="0.3">
      <c r="A124" s="31">
        <f t="shared" si="5"/>
        <v>118</v>
      </c>
      <c r="B124" s="31" t="s">
        <v>855</v>
      </c>
      <c r="C124" s="17" t="s">
        <v>856</v>
      </c>
      <c r="D124" s="46">
        <v>572.14</v>
      </c>
      <c r="E124" s="32">
        <f t="shared" ref="E124:E125" si="10">ROUND(D124*1.4,2)</f>
        <v>801</v>
      </c>
      <c r="F124" s="32">
        <f t="shared" ref="F124:F125" si="11">ROUND(D124*1.68,2)</f>
        <v>961.2</v>
      </c>
      <c r="G124" s="24" t="s">
        <v>47</v>
      </c>
      <c r="H124" s="24" t="s">
        <v>47</v>
      </c>
    </row>
    <row r="125" spans="1:8" ht="24" customHeight="1" x14ac:dyDescent="0.3">
      <c r="A125" s="31">
        <f t="shared" si="5"/>
        <v>119</v>
      </c>
      <c r="B125" s="31" t="s">
        <v>857</v>
      </c>
      <c r="C125" s="17" t="s">
        <v>858</v>
      </c>
      <c r="D125" s="32">
        <v>176.36</v>
      </c>
      <c r="E125" s="32">
        <f t="shared" si="10"/>
        <v>246.9</v>
      </c>
      <c r="F125" s="32">
        <f t="shared" si="11"/>
        <v>296.27999999999997</v>
      </c>
      <c r="G125" s="24" t="s">
        <v>47</v>
      </c>
      <c r="H125" s="24" t="s">
        <v>47</v>
      </c>
    </row>
    <row r="126" spans="1:8" ht="31.95" customHeight="1" x14ac:dyDescent="0.3">
      <c r="A126" s="31">
        <f t="shared" si="5"/>
        <v>120</v>
      </c>
      <c r="B126" s="31" t="s">
        <v>859</v>
      </c>
      <c r="C126" s="17" t="s">
        <v>860</v>
      </c>
      <c r="D126" s="32">
        <v>176.36</v>
      </c>
      <c r="E126" s="32">
        <f t="shared" ref="E126" si="12">ROUND(D126*1.4,2)</f>
        <v>246.9</v>
      </c>
      <c r="F126" s="32">
        <f t="shared" ref="F126" si="13">ROUND(D126*1.68,2)</f>
        <v>296.27999999999997</v>
      </c>
      <c r="G126" s="24" t="s">
        <v>47</v>
      </c>
      <c r="H126" s="24" t="s">
        <v>47</v>
      </c>
    </row>
    <row r="127" spans="1:8" ht="25.95" customHeight="1" x14ac:dyDescent="0.3">
      <c r="A127" s="31">
        <f t="shared" si="5"/>
        <v>121</v>
      </c>
      <c r="B127" s="31" t="s">
        <v>782</v>
      </c>
      <c r="C127" s="17" t="s">
        <v>783</v>
      </c>
      <c r="D127" s="46">
        <f>176.36+20</f>
        <v>196.36</v>
      </c>
      <c r="E127" s="32">
        <f t="shared" si="3"/>
        <v>274.89999999999998</v>
      </c>
      <c r="F127" s="32">
        <f t="shared" si="4"/>
        <v>329.88</v>
      </c>
      <c r="G127" s="24" t="s">
        <v>47</v>
      </c>
      <c r="H127" s="24" t="s">
        <v>47</v>
      </c>
    </row>
    <row r="128" spans="1:8" ht="20.399999999999999" customHeight="1" x14ac:dyDescent="0.3">
      <c r="A128" s="31">
        <f t="shared" si="5"/>
        <v>122</v>
      </c>
      <c r="B128" s="31" t="s">
        <v>822</v>
      </c>
      <c r="C128" s="17" t="s">
        <v>823</v>
      </c>
      <c r="D128" s="32">
        <v>176.36</v>
      </c>
      <c r="E128" s="32">
        <f>ROUND(D128*1.4,2)</f>
        <v>246.9</v>
      </c>
      <c r="F128" s="32">
        <f>ROUND(D128*1.68,2)</f>
        <v>296.27999999999997</v>
      </c>
      <c r="G128" s="24" t="s">
        <v>47</v>
      </c>
      <c r="H128" s="24" t="s">
        <v>47</v>
      </c>
    </row>
    <row r="129" spans="1:8" ht="21.6" customHeight="1" x14ac:dyDescent="0.3">
      <c r="A129" s="31">
        <f t="shared" si="5"/>
        <v>123</v>
      </c>
      <c r="B129" s="31" t="s">
        <v>824</v>
      </c>
      <c r="C129" s="17" t="s">
        <v>825</v>
      </c>
      <c r="D129" s="32">
        <v>176.36</v>
      </c>
      <c r="E129" s="32">
        <f>ROUND(D129*1.4,2)</f>
        <v>246.9</v>
      </c>
      <c r="F129" s="32">
        <f>ROUND(D129*1.68,2)</f>
        <v>296.27999999999997</v>
      </c>
      <c r="G129" s="24" t="s">
        <v>47</v>
      </c>
      <c r="H129" s="24" t="s">
        <v>47</v>
      </c>
    </row>
    <row r="130" spans="1:8" ht="25.2" customHeight="1" x14ac:dyDescent="0.3">
      <c r="A130" s="31">
        <f t="shared" si="5"/>
        <v>124</v>
      </c>
      <c r="B130" s="31" t="s">
        <v>846</v>
      </c>
      <c r="C130" s="17" t="s">
        <v>11</v>
      </c>
      <c r="D130" s="32">
        <v>941.13</v>
      </c>
      <c r="E130" s="32">
        <f>ROUND(D130*1.4,2)</f>
        <v>1317.58</v>
      </c>
      <c r="F130" s="32">
        <f>ROUND(D130*1.68,2)</f>
        <v>1581.1</v>
      </c>
      <c r="G130" s="24" t="s">
        <v>47</v>
      </c>
      <c r="H130" s="24" t="s">
        <v>47</v>
      </c>
    </row>
    <row r="131" spans="1:8" ht="24.6" customHeight="1" x14ac:dyDescent="0.3">
      <c r="A131" s="31">
        <f t="shared" si="5"/>
        <v>125</v>
      </c>
      <c r="B131" s="31" t="s">
        <v>847</v>
      </c>
      <c r="C131" s="17" t="s">
        <v>848</v>
      </c>
      <c r="D131" s="32">
        <v>176.36</v>
      </c>
      <c r="E131" s="32">
        <f>ROUND(D131*1.4,2)</f>
        <v>246.9</v>
      </c>
      <c r="F131" s="32">
        <f>ROUND(D131*1.68,2)</f>
        <v>296.27999999999997</v>
      </c>
      <c r="G131" s="24" t="s">
        <v>47</v>
      </c>
      <c r="H131" s="24" t="s">
        <v>47</v>
      </c>
    </row>
    <row r="132" spans="1:8" ht="31.95" customHeight="1" x14ac:dyDescent="0.3">
      <c r="A132" s="31">
        <f t="shared" si="5"/>
        <v>126</v>
      </c>
      <c r="B132" s="31" t="s">
        <v>826</v>
      </c>
      <c r="C132" s="17" t="s">
        <v>827</v>
      </c>
      <c r="D132" s="32">
        <v>176.36</v>
      </c>
      <c r="E132" s="32">
        <f>ROUND(D132*1.4,2)</f>
        <v>246.9</v>
      </c>
      <c r="F132" s="32">
        <f>ROUND(D132*1.68,2)</f>
        <v>296.27999999999997</v>
      </c>
      <c r="G132" s="24" t="s">
        <v>47</v>
      </c>
      <c r="H132" s="24" t="s">
        <v>47</v>
      </c>
    </row>
    <row r="133" spans="1:8" ht="21" customHeight="1" x14ac:dyDescent="0.3">
      <c r="A133" s="31">
        <f t="shared" si="5"/>
        <v>127</v>
      </c>
      <c r="B133" s="31" t="s">
        <v>784</v>
      </c>
      <c r="C133" s="17" t="s">
        <v>785</v>
      </c>
      <c r="D133" s="32">
        <v>176.36</v>
      </c>
      <c r="E133" s="32">
        <f t="shared" si="3"/>
        <v>246.9</v>
      </c>
      <c r="F133" s="32">
        <f t="shared" si="4"/>
        <v>296.27999999999997</v>
      </c>
      <c r="G133" s="24" t="s">
        <v>47</v>
      </c>
      <c r="H133" s="24" t="s">
        <v>47</v>
      </c>
    </row>
    <row r="134" spans="1:8" ht="33.6" customHeight="1" x14ac:dyDescent="0.3">
      <c r="A134" s="31">
        <f t="shared" si="5"/>
        <v>128</v>
      </c>
      <c r="B134" s="31" t="s">
        <v>786</v>
      </c>
      <c r="C134" s="17" t="s">
        <v>787</v>
      </c>
      <c r="D134" s="46">
        <f>176.36+20</f>
        <v>196.36</v>
      </c>
      <c r="E134" s="32">
        <f t="shared" si="3"/>
        <v>274.89999999999998</v>
      </c>
      <c r="F134" s="32">
        <f t="shared" si="4"/>
        <v>329.88</v>
      </c>
      <c r="G134" s="24" t="s">
        <v>47</v>
      </c>
      <c r="H134" s="24" t="s">
        <v>47</v>
      </c>
    </row>
    <row r="135" spans="1:8" ht="25.2" customHeight="1" x14ac:dyDescent="0.3">
      <c r="A135" s="31">
        <f t="shared" si="5"/>
        <v>129</v>
      </c>
      <c r="B135" s="31" t="s">
        <v>838</v>
      </c>
      <c r="C135" s="17" t="s">
        <v>839</v>
      </c>
      <c r="D135" s="32">
        <v>275.19</v>
      </c>
      <c r="E135" s="32">
        <f t="shared" ref="E135" si="14">ROUND(D135*1.4,2)</f>
        <v>385.27</v>
      </c>
      <c r="F135" s="32">
        <f t="shared" ref="F135" si="15">ROUND(D135*1.68,2)</f>
        <v>462.32</v>
      </c>
      <c r="G135" s="63">
        <f t="shared" ref="G135:G136" si="16">ROUND(D135*2.23,2)</f>
        <v>613.66999999999996</v>
      </c>
      <c r="H135" s="63">
        <f t="shared" ref="H135:H136" si="17">ROUND(D135*2.57,2)</f>
        <v>707.24</v>
      </c>
    </row>
    <row r="136" spans="1:8" ht="28.95" customHeight="1" x14ac:dyDescent="0.3">
      <c r="A136" s="31">
        <f t="shared" si="5"/>
        <v>130</v>
      </c>
      <c r="B136" s="31" t="s">
        <v>828</v>
      </c>
      <c r="C136" s="17" t="s">
        <v>829</v>
      </c>
      <c r="D136" s="32">
        <v>176.36</v>
      </c>
      <c r="E136" s="32">
        <f>ROUND(D136*1.4,2)</f>
        <v>246.9</v>
      </c>
      <c r="F136" s="32">
        <f>ROUND(D136*1.68,2)</f>
        <v>296.27999999999997</v>
      </c>
      <c r="G136" s="63">
        <f t="shared" si="16"/>
        <v>393.28</v>
      </c>
      <c r="H136" s="63">
        <f t="shared" si="17"/>
        <v>453.25</v>
      </c>
    </row>
    <row r="137" spans="1:8" ht="28.95" customHeight="1" x14ac:dyDescent="0.3">
      <c r="A137" s="31">
        <f t="shared" ref="A137:A153" si="18">A136+1</f>
        <v>131</v>
      </c>
      <c r="B137" s="31" t="s">
        <v>843</v>
      </c>
      <c r="C137" s="17" t="s">
        <v>840</v>
      </c>
      <c r="D137" s="32">
        <v>176.36</v>
      </c>
      <c r="E137" s="32">
        <f t="shared" ref="E137:E139" si="19">ROUND(D137*1.4,2)</f>
        <v>246.9</v>
      </c>
      <c r="F137" s="32">
        <f t="shared" ref="F137:F139" si="20">ROUND(D137*1.68,2)</f>
        <v>296.27999999999997</v>
      </c>
      <c r="G137" s="63">
        <f>ROUND(D137*2.23,2)</f>
        <v>393.28</v>
      </c>
      <c r="H137" s="63">
        <f>ROUND(D137*2.57,2)</f>
        <v>453.25</v>
      </c>
    </row>
    <row r="138" spans="1:8" ht="34.950000000000003" customHeight="1" x14ac:dyDescent="0.3">
      <c r="A138" s="31">
        <f t="shared" si="18"/>
        <v>132</v>
      </c>
      <c r="B138" s="31" t="s">
        <v>844</v>
      </c>
      <c r="C138" s="17" t="s">
        <v>841</v>
      </c>
      <c r="D138" s="32">
        <v>176.36</v>
      </c>
      <c r="E138" s="32">
        <f t="shared" si="19"/>
        <v>246.9</v>
      </c>
      <c r="F138" s="32">
        <f t="shared" si="20"/>
        <v>296.27999999999997</v>
      </c>
      <c r="G138" s="63">
        <f t="shared" ref="G138:G139" si="21">ROUND(D138*2.23,2)</f>
        <v>393.28</v>
      </c>
      <c r="H138" s="63">
        <f t="shared" ref="H138:H139" si="22">ROUND(D138*2.57,2)</f>
        <v>453.25</v>
      </c>
    </row>
    <row r="139" spans="1:8" ht="35.4" customHeight="1" x14ac:dyDescent="0.3">
      <c r="A139" s="31">
        <f t="shared" si="18"/>
        <v>133</v>
      </c>
      <c r="B139" s="31" t="s">
        <v>845</v>
      </c>
      <c r="C139" s="17" t="s">
        <v>842</v>
      </c>
      <c r="D139" s="32">
        <v>176.36</v>
      </c>
      <c r="E139" s="32">
        <f t="shared" si="19"/>
        <v>246.9</v>
      </c>
      <c r="F139" s="32">
        <f t="shared" si="20"/>
        <v>296.27999999999997</v>
      </c>
      <c r="G139" s="63">
        <f t="shared" si="21"/>
        <v>393.28</v>
      </c>
      <c r="H139" s="63">
        <f t="shared" si="22"/>
        <v>453.25</v>
      </c>
    </row>
    <row r="140" spans="1:8" ht="29.25" customHeight="1" x14ac:dyDescent="0.3">
      <c r="A140" s="31">
        <f t="shared" si="18"/>
        <v>134</v>
      </c>
      <c r="B140" s="31" t="s">
        <v>830</v>
      </c>
      <c r="C140" s="17" t="s">
        <v>831</v>
      </c>
      <c r="D140" s="32">
        <v>176.36</v>
      </c>
      <c r="E140" s="32">
        <f>ROUND(D140*1.4,2)</f>
        <v>246.9</v>
      </c>
      <c r="F140" s="32">
        <f>ROUND(D140*1.68,2)</f>
        <v>296.27999999999997</v>
      </c>
      <c r="G140" s="63">
        <f t="shared" ref="G140" si="23">ROUND(D140*2.23,2)</f>
        <v>393.28</v>
      </c>
      <c r="H140" s="63">
        <f t="shared" ref="H140" si="24">ROUND(D140*2.57,2)</f>
        <v>453.25</v>
      </c>
    </row>
    <row r="141" spans="1:8" ht="29.25" customHeight="1" x14ac:dyDescent="0.3">
      <c r="A141" s="31">
        <f t="shared" si="18"/>
        <v>135</v>
      </c>
      <c r="B141" s="31" t="s">
        <v>788</v>
      </c>
      <c r="C141" s="17" t="s">
        <v>789</v>
      </c>
      <c r="D141" s="32">
        <v>176.36</v>
      </c>
      <c r="E141" s="32">
        <f t="shared" si="3"/>
        <v>246.9</v>
      </c>
      <c r="F141" s="32">
        <f t="shared" si="4"/>
        <v>296.27999999999997</v>
      </c>
      <c r="G141" s="24" t="s">
        <v>47</v>
      </c>
      <c r="H141" s="24" t="s">
        <v>47</v>
      </c>
    </row>
    <row r="142" spans="1:8" ht="25.95" customHeight="1" x14ac:dyDescent="0.3">
      <c r="A142" s="31">
        <f t="shared" si="18"/>
        <v>136</v>
      </c>
      <c r="B142" s="31" t="s">
        <v>790</v>
      </c>
      <c r="C142" s="17" t="s">
        <v>791</v>
      </c>
      <c r="D142" s="32">
        <v>176.36</v>
      </c>
      <c r="E142" s="32">
        <f t="shared" si="3"/>
        <v>246.9</v>
      </c>
      <c r="F142" s="32">
        <f t="shared" si="4"/>
        <v>296.27999999999997</v>
      </c>
      <c r="G142" s="24" t="s">
        <v>47</v>
      </c>
      <c r="H142" s="24" t="s">
        <v>47</v>
      </c>
    </row>
    <row r="143" spans="1:8" ht="22.5" customHeight="1" x14ac:dyDescent="0.3">
      <c r="A143" s="31">
        <f t="shared" si="18"/>
        <v>137</v>
      </c>
      <c r="B143" s="31" t="s">
        <v>792</v>
      </c>
      <c r="C143" s="17" t="s">
        <v>793</v>
      </c>
      <c r="D143" s="32">
        <v>176.36</v>
      </c>
      <c r="E143" s="32">
        <f t="shared" si="3"/>
        <v>246.9</v>
      </c>
      <c r="F143" s="32">
        <f t="shared" si="4"/>
        <v>296.27999999999997</v>
      </c>
      <c r="G143" s="24" t="s">
        <v>47</v>
      </c>
      <c r="H143" s="24" t="s">
        <v>47</v>
      </c>
    </row>
    <row r="144" spans="1:8" ht="22.5" customHeight="1" x14ac:dyDescent="0.3">
      <c r="A144" s="31">
        <f t="shared" si="18"/>
        <v>138</v>
      </c>
      <c r="B144" s="31" t="s">
        <v>832</v>
      </c>
      <c r="C144" s="17" t="s">
        <v>833</v>
      </c>
      <c r="D144" s="32">
        <v>176.36</v>
      </c>
      <c r="E144" s="32">
        <f>ROUND(D144*1.4,2)</f>
        <v>246.9</v>
      </c>
      <c r="F144" s="32">
        <f>ROUND(D144*1.68,2)</f>
        <v>296.27999999999997</v>
      </c>
      <c r="G144" s="24" t="s">
        <v>47</v>
      </c>
      <c r="H144" s="24" t="s">
        <v>47</v>
      </c>
    </row>
    <row r="145" spans="1:8" ht="22.5" customHeight="1" x14ac:dyDescent="0.3">
      <c r="A145" s="31">
        <f t="shared" si="18"/>
        <v>139</v>
      </c>
      <c r="B145" s="31" t="s">
        <v>794</v>
      </c>
      <c r="C145" s="17" t="s">
        <v>795</v>
      </c>
      <c r="D145" s="32">
        <v>176.36</v>
      </c>
      <c r="E145" s="32">
        <f t="shared" si="3"/>
        <v>246.9</v>
      </c>
      <c r="F145" s="32">
        <f t="shared" si="4"/>
        <v>296.27999999999997</v>
      </c>
      <c r="G145" s="24" t="s">
        <v>47</v>
      </c>
      <c r="H145" s="24" t="s">
        <v>47</v>
      </c>
    </row>
    <row r="146" spans="1:8" ht="22.5" customHeight="1" x14ac:dyDescent="0.3">
      <c r="A146" s="31">
        <f t="shared" si="18"/>
        <v>140</v>
      </c>
      <c r="B146" s="31" t="s">
        <v>834</v>
      </c>
      <c r="C146" s="17" t="s">
        <v>835</v>
      </c>
      <c r="D146" s="32">
        <v>176.36</v>
      </c>
      <c r="E146" s="32">
        <f>ROUND(D146*1.4,2)</f>
        <v>246.9</v>
      </c>
      <c r="F146" s="32">
        <f>ROUND(D146*1.68,2)</f>
        <v>296.27999999999997</v>
      </c>
      <c r="G146" s="24" t="s">
        <v>47</v>
      </c>
      <c r="H146" s="24" t="s">
        <v>47</v>
      </c>
    </row>
    <row r="147" spans="1:8" ht="31.2" x14ac:dyDescent="0.3">
      <c r="A147" s="31">
        <f t="shared" si="18"/>
        <v>141</v>
      </c>
      <c r="B147" s="31" t="s">
        <v>796</v>
      </c>
      <c r="C147" s="17" t="s">
        <v>797</v>
      </c>
      <c r="D147" s="32">
        <v>176.36</v>
      </c>
      <c r="E147" s="32">
        <f t="shared" si="3"/>
        <v>246.9</v>
      </c>
      <c r="F147" s="32">
        <f t="shared" si="4"/>
        <v>296.27999999999997</v>
      </c>
      <c r="G147" s="24" t="s">
        <v>47</v>
      </c>
      <c r="H147" s="24" t="s">
        <v>47</v>
      </c>
    </row>
    <row r="148" spans="1:8" ht="24.75" customHeight="1" x14ac:dyDescent="0.3">
      <c r="A148" s="31">
        <f t="shared" si="18"/>
        <v>142</v>
      </c>
      <c r="B148" s="31" t="s">
        <v>798</v>
      </c>
      <c r="C148" s="17" t="s">
        <v>799</v>
      </c>
      <c r="D148" s="46">
        <f>176.36+20</f>
        <v>196.36</v>
      </c>
      <c r="E148" s="32">
        <f t="shared" si="3"/>
        <v>274.89999999999998</v>
      </c>
      <c r="F148" s="32">
        <f t="shared" si="4"/>
        <v>329.88</v>
      </c>
      <c r="G148" s="24" t="s">
        <v>47</v>
      </c>
      <c r="H148" s="24" t="s">
        <v>47</v>
      </c>
    </row>
    <row r="149" spans="1:8" ht="24.75" customHeight="1" x14ac:dyDescent="0.3">
      <c r="A149" s="31">
        <f t="shared" si="18"/>
        <v>143</v>
      </c>
      <c r="B149" s="31" t="s">
        <v>800</v>
      </c>
      <c r="C149" s="17" t="s">
        <v>801</v>
      </c>
      <c r="D149" s="32">
        <v>176.36</v>
      </c>
      <c r="E149" s="32">
        <f t="shared" si="3"/>
        <v>246.9</v>
      </c>
      <c r="F149" s="32">
        <f t="shared" si="4"/>
        <v>296.27999999999997</v>
      </c>
      <c r="G149" s="24" t="s">
        <v>47</v>
      </c>
      <c r="H149" s="24" t="s">
        <v>47</v>
      </c>
    </row>
    <row r="150" spans="1:8" ht="24.75" customHeight="1" x14ac:dyDescent="0.3">
      <c r="A150" s="31">
        <f t="shared" si="18"/>
        <v>144</v>
      </c>
      <c r="B150" s="31" t="s">
        <v>861</v>
      </c>
      <c r="C150" s="17" t="s">
        <v>862</v>
      </c>
      <c r="D150" s="46">
        <v>196.36</v>
      </c>
      <c r="E150" s="32">
        <f t="shared" ref="E150:E151" si="25">ROUND(D150*1.4,2)</f>
        <v>274.89999999999998</v>
      </c>
      <c r="F150" s="32">
        <f t="shared" ref="F150:F151" si="26">ROUND(D150*1.68,2)</f>
        <v>329.88</v>
      </c>
      <c r="G150" s="24" t="s">
        <v>47</v>
      </c>
      <c r="H150" s="24" t="s">
        <v>47</v>
      </c>
    </row>
    <row r="151" spans="1:8" ht="25.5" customHeight="1" x14ac:dyDescent="0.3">
      <c r="A151" s="31">
        <f t="shared" si="18"/>
        <v>145</v>
      </c>
      <c r="B151" s="31" t="s">
        <v>863</v>
      </c>
      <c r="C151" s="17" t="s">
        <v>864</v>
      </c>
      <c r="D151" s="46">
        <v>196.36</v>
      </c>
      <c r="E151" s="32">
        <f t="shared" si="25"/>
        <v>274.89999999999998</v>
      </c>
      <c r="F151" s="32">
        <f t="shared" si="26"/>
        <v>329.88</v>
      </c>
      <c r="G151" s="24" t="s">
        <v>47</v>
      </c>
      <c r="H151" s="24" t="s">
        <v>47</v>
      </c>
    </row>
    <row r="152" spans="1:8" ht="31.2" x14ac:dyDescent="0.3">
      <c r="A152" s="31">
        <f t="shared" si="18"/>
        <v>146</v>
      </c>
      <c r="B152" s="31" t="s">
        <v>802</v>
      </c>
      <c r="C152" s="17" t="s">
        <v>803</v>
      </c>
      <c r="D152" s="32">
        <v>176.36</v>
      </c>
      <c r="E152" s="32">
        <f t="shared" ref="E152:E154" si="27">ROUND(D152*1.4,2)</f>
        <v>246.9</v>
      </c>
      <c r="F152" s="32">
        <f t="shared" ref="F152:F154" si="28">ROUND(D152*1.68,2)</f>
        <v>296.27999999999997</v>
      </c>
      <c r="G152" s="24" t="s">
        <v>47</v>
      </c>
      <c r="H152" s="24" t="s">
        <v>47</v>
      </c>
    </row>
    <row r="153" spans="1:8" ht="31.5" customHeight="1" x14ac:dyDescent="0.3">
      <c r="A153" s="31">
        <f t="shared" si="18"/>
        <v>147</v>
      </c>
      <c r="B153" s="31" t="s">
        <v>836</v>
      </c>
      <c r="C153" s="17" t="s">
        <v>837</v>
      </c>
      <c r="D153" s="32">
        <v>176.36</v>
      </c>
      <c r="E153" s="32">
        <f t="shared" ref="E153" si="29">ROUND(D153*1.4,2)</f>
        <v>246.9</v>
      </c>
      <c r="F153" s="32">
        <f t="shared" ref="F153" si="30">ROUND(D153*1.68,2)</f>
        <v>296.27999999999997</v>
      </c>
      <c r="G153" s="24" t="s">
        <v>47</v>
      </c>
      <c r="H153" s="24" t="s">
        <v>47</v>
      </c>
    </row>
    <row r="154" spans="1:8" ht="30" customHeight="1" x14ac:dyDescent="0.3">
      <c r="A154" s="31">
        <f>A153+1</f>
        <v>148</v>
      </c>
      <c r="B154" s="31" t="s">
        <v>804</v>
      </c>
      <c r="C154" s="17" t="s">
        <v>805</v>
      </c>
      <c r="D154" s="32">
        <v>176.36</v>
      </c>
      <c r="E154" s="32">
        <f t="shared" si="27"/>
        <v>246.9</v>
      </c>
      <c r="F154" s="32">
        <f t="shared" si="28"/>
        <v>296.27999999999997</v>
      </c>
      <c r="G154" s="24" t="s">
        <v>47</v>
      </c>
      <c r="H154" s="24" t="s">
        <v>47</v>
      </c>
    </row>
    <row r="155" spans="1:8" ht="46.8" x14ac:dyDescent="0.3">
      <c r="A155" s="31">
        <f>A154+1</f>
        <v>149</v>
      </c>
      <c r="B155" s="31"/>
      <c r="C155" s="17" t="s">
        <v>550</v>
      </c>
      <c r="D155" s="32">
        <v>403.64</v>
      </c>
      <c r="E155" s="32">
        <f t="shared" ref="E155" si="31">ROUND(D155*1.4,2)</f>
        <v>565.1</v>
      </c>
      <c r="F155" s="32">
        <f t="shared" ref="F155" si="32">ROUND(D155*1.68,2)</f>
        <v>678.12</v>
      </c>
      <c r="G155" s="24" t="s">
        <v>47</v>
      </c>
      <c r="H155" s="24" t="s">
        <v>47</v>
      </c>
    </row>
  </sheetData>
  <autoFilter ref="B7:H155"/>
  <mergeCells count="9">
    <mergeCell ref="F1:H1"/>
    <mergeCell ref="F2:H2"/>
    <mergeCell ref="C3:H3"/>
    <mergeCell ref="D4:E4"/>
    <mergeCell ref="A5:A6"/>
    <mergeCell ref="C5:C6"/>
    <mergeCell ref="D5:D6"/>
    <mergeCell ref="E5:H5"/>
    <mergeCell ref="B5:B6"/>
  </mergeCells>
  <pageMargins left="0.19685039370078741" right="0.19685039370078741" top="0.39370078740157483" bottom="0.19685039370078741" header="0.11811023622047245" footer="0.11811023622047245"/>
  <pageSetup paperSize="9" scale="70" firstPageNumber="4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8"/>
  <sheetViews>
    <sheetView zoomScale="85" zoomScaleNormal="85" zoomScaleSheetLayoutView="90" workbookViewId="0">
      <selection activeCell="B20" sqref="B20"/>
    </sheetView>
  </sheetViews>
  <sheetFormatPr defaultColWidth="9.109375" defaultRowHeight="18" x14ac:dyDescent="0.35"/>
  <cols>
    <col min="1" max="1" width="7" style="7" customWidth="1"/>
    <col min="2" max="2" width="43.88671875" style="8" customWidth="1"/>
    <col min="3" max="3" width="16.109375" style="8" customWidth="1"/>
    <col min="4" max="4" width="13.44140625" style="8" customWidth="1"/>
    <col min="5" max="5" width="13.33203125" style="7" customWidth="1"/>
    <col min="6" max="6" width="15.88671875" style="7" customWidth="1"/>
    <col min="7" max="7" width="15.33203125" style="7" customWidth="1"/>
    <col min="8" max="16384" width="9.109375" style="7"/>
  </cols>
  <sheetData>
    <row r="1" spans="1:18" s="1" customFormat="1" ht="31.5" customHeight="1" x14ac:dyDescent="0.35">
      <c r="D1" s="19"/>
      <c r="F1" s="143" t="s">
        <v>867</v>
      </c>
      <c r="G1" s="143"/>
      <c r="O1" s="9"/>
      <c r="P1" s="9"/>
      <c r="Q1" s="9"/>
      <c r="R1" s="9"/>
    </row>
    <row r="2" spans="1:18" s="6" customFormat="1" ht="15" customHeight="1" x14ac:dyDescent="0.35">
      <c r="B2" s="4"/>
      <c r="C2" s="4"/>
      <c r="D2" s="10"/>
      <c r="F2" s="144"/>
      <c r="G2" s="144"/>
    </row>
    <row r="3" spans="1:18" s="6" customFormat="1" x14ac:dyDescent="0.35">
      <c r="B3" s="148" t="s">
        <v>52</v>
      </c>
      <c r="C3" s="148"/>
      <c r="D3" s="148"/>
      <c r="E3" s="148"/>
      <c r="F3" s="148"/>
      <c r="G3" s="148"/>
    </row>
    <row r="4" spans="1:18" s="6" customFormat="1" x14ac:dyDescent="0.35">
      <c r="B4" s="145"/>
      <c r="C4" s="145"/>
      <c r="D4" s="145"/>
      <c r="E4" s="145"/>
      <c r="F4" s="145"/>
      <c r="G4" s="145"/>
    </row>
    <row r="5" spans="1:18" s="6" customFormat="1" ht="51.75" customHeight="1" x14ac:dyDescent="0.35">
      <c r="A5" s="141" t="s">
        <v>544</v>
      </c>
      <c r="B5" s="147" t="s">
        <v>38</v>
      </c>
      <c r="C5" s="149" t="s">
        <v>1</v>
      </c>
      <c r="D5" s="146" t="s">
        <v>545</v>
      </c>
      <c r="E5" s="146"/>
      <c r="F5" s="146"/>
      <c r="G5" s="146"/>
    </row>
    <row r="6" spans="1:18" ht="63" customHeight="1" x14ac:dyDescent="0.35">
      <c r="A6" s="142"/>
      <c r="B6" s="147"/>
      <c r="C6" s="150"/>
      <c r="D6" s="2" t="s">
        <v>55</v>
      </c>
      <c r="E6" s="2" t="s">
        <v>56</v>
      </c>
      <c r="F6" s="2" t="s">
        <v>57</v>
      </c>
      <c r="G6" s="2" t="s">
        <v>58</v>
      </c>
    </row>
    <row r="7" spans="1:18" ht="43.5" customHeight="1" x14ac:dyDescent="0.35">
      <c r="A7" s="31">
        <v>1</v>
      </c>
      <c r="B7" s="20" t="s">
        <v>39</v>
      </c>
      <c r="C7" s="5">
        <v>1505.08</v>
      </c>
      <c r="D7" s="5">
        <f t="shared" ref="D7:D8" si="0">ROUND(C7*1.4,2)</f>
        <v>2107.11</v>
      </c>
      <c r="E7" s="5">
        <f t="shared" ref="E7:E8" si="1">ROUND(C7*1.68,2)</f>
        <v>2528.5300000000002</v>
      </c>
      <c r="F7" s="5" t="s">
        <v>37</v>
      </c>
      <c r="G7" s="5" t="s">
        <v>37</v>
      </c>
    </row>
    <row r="8" spans="1:18" ht="43.5" customHeight="1" x14ac:dyDescent="0.35">
      <c r="A8" s="31">
        <v>2</v>
      </c>
      <c r="B8" s="20" t="s">
        <v>40</v>
      </c>
      <c r="C8" s="5">
        <v>1587.98</v>
      </c>
      <c r="D8" s="5">
        <f t="shared" si="0"/>
        <v>2223.17</v>
      </c>
      <c r="E8" s="5">
        <f t="shared" si="1"/>
        <v>2667.81</v>
      </c>
      <c r="F8" s="5" t="s">
        <v>37</v>
      </c>
      <c r="G8" s="5" t="s">
        <v>37</v>
      </c>
    </row>
  </sheetData>
  <mergeCells count="8">
    <mergeCell ref="A5:A6"/>
    <mergeCell ref="F1:G1"/>
    <mergeCell ref="F2:G2"/>
    <mergeCell ref="B4:G4"/>
    <mergeCell ref="D5:G5"/>
    <mergeCell ref="B5:B6"/>
    <mergeCell ref="B3:G3"/>
    <mergeCell ref="C5:C6"/>
  </mergeCells>
  <pageMargins left="0.59055118110236227" right="0.19685039370078741" top="0.39370078740157483" bottom="0.39370078740157483" header="0.11811023622047245" footer="0.11811023622047245"/>
  <pageSetup paperSize="9" scale="76" firstPageNumber="8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0"/>
  <sheetViews>
    <sheetView view="pageBreakPreview" zoomScaleNormal="115" zoomScaleSheetLayoutView="100" workbookViewId="0">
      <pane xSplit="2" ySplit="6" topLeftCell="C22" activePane="bottomRight" state="frozen"/>
      <selection pane="topRight" activeCell="C1" sqref="C1"/>
      <selection pane="bottomLeft" activeCell="A6" sqref="A6"/>
      <selection pane="bottomRight" activeCell="C33" sqref="C33"/>
    </sheetView>
  </sheetViews>
  <sheetFormatPr defaultColWidth="9.109375" defaultRowHeight="18" x14ac:dyDescent="0.3"/>
  <cols>
    <col min="1" max="1" width="5.33203125" style="35" customWidth="1"/>
    <col min="2" max="2" width="48.5546875" style="36" customWidth="1"/>
    <col min="3" max="3" width="11.88671875" style="37" customWidth="1"/>
    <col min="4" max="7" width="12.44140625" style="35" customWidth="1"/>
    <col min="8" max="16384" width="9.109375" style="35"/>
  </cols>
  <sheetData>
    <row r="1" spans="1:16" ht="33.75" customHeight="1" x14ac:dyDescent="0.3">
      <c r="E1" s="133" t="s">
        <v>868</v>
      </c>
      <c r="F1" s="133"/>
      <c r="G1" s="133"/>
    </row>
    <row r="2" spans="1:16" s="3" customFormat="1" ht="13.5" customHeight="1" x14ac:dyDescent="0.35">
      <c r="B2" s="30"/>
      <c r="C2" s="30"/>
      <c r="D2" s="30"/>
      <c r="E2" s="134"/>
      <c r="F2" s="134"/>
      <c r="G2" s="134"/>
      <c r="H2" s="30"/>
      <c r="I2" s="30"/>
      <c r="J2" s="30"/>
    </row>
    <row r="3" spans="1:16" s="3" customFormat="1" ht="37.200000000000003" customHeight="1" x14ac:dyDescent="0.35">
      <c r="B3" s="153" t="s">
        <v>871</v>
      </c>
      <c r="C3" s="153"/>
      <c r="D3" s="153"/>
      <c r="E3" s="153"/>
      <c r="F3" s="153"/>
      <c r="G3" s="153"/>
      <c r="I3" s="30"/>
      <c r="J3" s="30"/>
      <c r="K3" s="30"/>
      <c r="L3" s="30"/>
    </row>
    <row r="4" spans="1:16" s="3" customFormat="1" ht="16.2" customHeight="1" x14ac:dyDescent="0.35">
      <c r="B4" s="93"/>
      <c r="C4" s="93"/>
      <c r="D4" s="93"/>
      <c r="E4" s="93"/>
      <c r="F4" s="93"/>
      <c r="G4" s="93"/>
      <c r="I4" s="30"/>
      <c r="J4" s="30"/>
      <c r="K4" s="30"/>
      <c r="L4" s="30"/>
    </row>
    <row r="5" spans="1:16" ht="32.25" customHeight="1" x14ac:dyDescent="0.3">
      <c r="A5" s="141" t="s">
        <v>544</v>
      </c>
      <c r="B5" s="151" t="s">
        <v>44</v>
      </c>
      <c r="C5" s="141" t="s">
        <v>1</v>
      </c>
      <c r="D5" s="154" t="s">
        <v>541</v>
      </c>
      <c r="E5" s="155"/>
      <c r="F5" s="155"/>
      <c r="G5" s="156"/>
    </row>
    <row r="6" spans="1:16" ht="43.2" customHeight="1" thickBot="1" x14ac:dyDescent="0.35">
      <c r="A6" s="142"/>
      <c r="B6" s="152"/>
      <c r="C6" s="142"/>
      <c r="D6" s="62" t="s">
        <v>2</v>
      </c>
      <c r="E6" s="62" t="s">
        <v>3</v>
      </c>
      <c r="F6" s="62" t="s">
        <v>4</v>
      </c>
      <c r="G6" s="62" t="s">
        <v>5</v>
      </c>
    </row>
    <row r="7" spans="1:16" s="67" customFormat="1" ht="16.95" customHeight="1" thickBot="1" x14ac:dyDescent="0.35">
      <c r="A7" s="68"/>
      <c r="B7" s="69"/>
      <c r="C7" s="70"/>
      <c r="D7" s="71" t="s">
        <v>873</v>
      </c>
      <c r="E7" s="71" t="s">
        <v>874</v>
      </c>
      <c r="F7" s="71" t="s">
        <v>875</v>
      </c>
      <c r="G7" s="72" t="s">
        <v>876</v>
      </c>
      <c r="H7" s="73"/>
      <c r="I7" s="74"/>
      <c r="J7" s="73"/>
      <c r="K7" s="73"/>
      <c r="L7" s="73"/>
      <c r="M7" s="73"/>
      <c r="N7" s="73"/>
      <c r="O7" s="73"/>
      <c r="P7" s="73"/>
    </row>
    <row r="8" spans="1:16" ht="65.400000000000006" customHeight="1" x14ac:dyDescent="0.3">
      <c r="A8" s="31">
        <v>1</v>
      </c>
      <c r="B8" s="33" t="s">
        <v>895</v>
      </c>
      <c r="C8" s="32"/>
      <c r="D8" s="32"/>
      <c r="E8" s="32"/>
      <c r="F8" s="24"/>
      <c r="G8" s="24"/>
    </row>
    <row r="9" spans="1:16" ht="34.200000000000003" customHeight="1" x14ac:dyDescent="0.3">
      <c r="A9" s="31"/>
      <c r="B9" s="34" t="s">
        <v>549</v>
      </c>
      <c r="C9" s="32">
        <v>3956.38</v>
      </c>
      <c r="D9" s="32">
        <f t="shared" ref="D9:D12" si="0">ROUND(C9*1.4,2)</f>
        <v>5538.93</v>
      </c>
      <c r="E9" s="32">
        <f t="shared" ref="E9:E12" si="1">ROUND(C9*1.68,2)</f>
        <v>6646.72</v>
      </c>
      <c r="F9" s="24" t="s">
        <v>47</v>
      </c>
      <c r="G9" s="24" t="s">
        <v>47</v>
      </c>
    </row>
    <row r="10" spans="1:16" ht="37.5" customHeight="1" x14ac:dyDescent="0.3">
      <c r="A10" s="31"/>
      <c r="B10" s="34" t="s">
        <v>72</v>
      </c>
      <c r="C10" s="32">
        <v>5571.7</v>
      </c>
      <c r="D10" s="32">
        <f t="shared" si="0"/>
        <v>7800.38</v>
      </c>
      <c r="E10" s="32">
        <f t="shared" si="1"/>
        <v>9360.4599999999991</v>
      </c>
      <c r="F10" s="24" t="s">
        <v>47</v>
      </c>
      <c r="G10" s="24" t="s">
        <v>47</v>
      </c>
    </row>
    <row r="11" spans="1:16" ht="37.5" customHeight="1" x14ac:dyDescent="0.3">
      <c r="A11" s="31"/>
      <c r="B11" s="34" t="s">
        <v>553</v>
      </c>
      <c r="C11" s="32">
        <v>5679.1</v>
      </c>
      <c r="D11" s="32">
        <f t="shared" si="0"/>
        <v>7950.74</v>
      </c>
      <c r="E11" s="32">
        <f t="shared" si="1"/>
        <v>9540.89</v>
      </c>
      <c r="F11" s="24"/>
      <c r="G11" s="24"/>
    </row>
    <row r="12" spans="1:16" ht="37.5" customHeight="1" x14ac:dyDescent="0.3">
      <c r="A12" s="31"/>
      <c r="B12" s="34" t="s">
        <v>70</v>
      </c>
      <c r="C12" s="32">
        <v>8629.43</v>
      </c>
      <c r="D12" s="32">
        <f t="shared" si="0"/>
        <v>12081.2</v>
      </c>
      <c r="E12" s="32">
        <f t="shared" si="1"/>
        <v>14497.44</v>
      </c>
      <c r="F12" s="24" t="s">
        <v>47</v>
      </c>
      <c r="G12" s="24" t="s">
        <v>47</v>
      </c>
    </row>
    <row r="13" spans="1:16" ht="20.399999999999999" customHeight="1" x14ac:dyDescent="0.3">
      <c r="A13" s="31"/>
      <c r="B13" s="34" t="s">
        <v>878</v>
      </c>
      <c r="C13" s="32">
        <v>14007.67</v>
      </c>
      <c r="D13" s="32">
        <f t="shared" ref="D13" si="2">ROUND(C13*1.4,2)</f>
        <v>19610.740000000002</v>
      </c>
      <c r="E13" s="32">
        <f t="shared" ref="E13" si="3">ROUND(C13*1.68,2)</f>
        <v>23532.89</v>
      </c>
      <c r="F13" s="24" t="s">
        <v>47</v>
      </c>
      <c r="G13" s="24" t="s">
        <v>47</v>
      </c>
    </row>
    <row r="14" spans="1:16" ht="31.95" customHeight="1" x14ac:dyDescent="0.3">
      <c r="A14" s="31"/>
      <c r="B14" s="34" t="s">
        <v>897</v>
      </c>
      <c r="C14" s="32">
        <v>7099.68</v>
      </c>
      <c r="D14" s="32">
        <f t="shared" ref="D14" si="4">ROUND(C14*1.4,2)</f>
        <v>9939.5499999999993</v>
      </c>
      <c r="E14" s="32">
        <f t="shared" ref="E14" si="5">ROUND(C14*1.68,2)</f>
        <v>11927.46</v>
      </c>
      <c r="F14" s="24" t="s">
        <v>47</v>
      </c>
      <c r="G14" s="24" t="s">
        <v>47</v>
      </c>
    </row>
    <row r="15" spans="1:16" ht="45" customHeight="1" x14ac:dyDescent="0.3">
      <c r="A15" s="31"/>
      <c r="B15" s="34" t="s">
        <v>1078</v>
      </c>
      <c r="C15" s="32">
        <v>10414.290000000001</v>
      </c>
      <c r="D15" s="32">
        <f t="shared" ref="D15:D18" si="6">ROUND(C15*1.4,2)</f>
        <v>14580.01</v>
      </c>
      <c r="E15" s="32">
        <f t="shared" ref="E15:E18" si="7">ROUND(C15*1.68,2)</f>
        <v>17496.009999999998</v>
      </c>
      <c r="F15" s="24" t="s">
        <v>47</v>
      </c>
      <c r="G15" s="24" t="s">
        <v>47</v>
      </c>
    </row>
    <row r="16" spans="1:16" ht="44.4" customHeight="1" x14ac:dyDescent="0.3">
      <c r="A16" s="31"/>
      <c r="B16" s="34" t="s">
        <v>898</v>
      </c>
      <c r="C16" s="32">
        <v>10351.5</v>
      </c>
      <c r="D16" s="32">
        <f t="shared" si="6"/>
        <v>14492.1</v>
      </c>
      <c r="E16" s="32">
        <f t="shared" si="7"/>
        <v>17390.52</v>
      </c>
      <c r="F16" s="24" t="s">
        <v>47</v>
      </c>
      <c r="G16" s="24" t="s">
        <v>47</v>
      </c>
    </row>
    <row r="17" spans="1:7" ht="33.6" customHeight="1" x14ac:dyDescent="0.3">
      <c r="A17" s="31"/>
      <c r="B17" s="34" t="s">
        <v>1079</v>
      </c>
      <c r="C17" s="96">
        <v>11690.99</v>
      </c>
      <c r="D17" s="32">
        <f t="shared" si="6"/>
        <v>16367.39</v>
      </c>
      <c r="E17" s="32">
        <f t="shared" si="7"/>
        <v>19640.86</v>
      </c>
      <c r="F17" s="24" t="s">
        <v>47</v>
      </c>
      <c r="G17" s="24" t="s">
        <v>47</v>
      </c>
    </row>
    <row r="18" spans="1:7" ht="30.6" customHeight="1" x14ac:dyDescent="0.3">
      <c r="A18" s="31"/>
      <c r="B18" s="34" t="s">
        <v>1080</v>
      </c>
      <c r="C18" s="96">
        <v>7630</v>
      </c>
      <c r="D18" s="32">
        <f t="shared" si="6"/>
        <v>10682</v>
      </c>
      <c r="E18" s="32">
        <f t="shared" si="7"/>
        <v>12818.4</v>
      </c>
      <c r="F18" s="24" t="s">
        <v>47</v>
      </c>
      <c r="G18" s="24" t="s">
        <v>47</v>
      </c>
    </row>
    <row r="19" spans="1:7" ht="83.4" customHeight="1" x14ac:dyDescent="0.3">
      <c r="A19" s="31">
        <v>2</v>
      </c>
      <c r="B19" s="33" t="s">
        <v>896</v>
      </c>
      <c r="C19" s="32"/>
      <c r="D19" s="32"/>
      <c r="E19" s="32"/>
      <c r="F19" s="24"/>
      <c r="G19" s="24"/>
    </row>
    <row r="20" spans="1:7" ht="49.2" customHeight="1" x14ac:dyDescent="0.3">
      <c r="A20" s="31"/>
      <c r="B20" s="17" t="s">
        <v>562</v>
      </c>
      <c r="C20" s="32">
        <v>788</v>
      </c>
      <c r="D20" s="32">
        <f t="shared" ref="D20:D25" si="8">ROUND(C20*1.4,2)</f>
        <v>1103.2</v>
      </c>
      <c r="E20" s="32">
        <f t="shared" ref="E20:E25" si="9">ROUND(C20*1.68,2)</f>
        <v>1323.84</v>
      </c>
      <c r="F20" s="24">
        <f t="shared" ref="F20:F25" si="10">ROUND(C20*2.23,2)</f>
        <v>1757.24</v>
      </c>
      <c r="G20" s="24">
        <f t="shared" ref="G20:G25" si="11">ROUND(C20*2.57,2)</f>
        <v>2025.16</v>
      </c>
    </row>
    <row r="21" spans="1:7" ht="51.6" customHeight="1" x14ac:dyDescent="0.3">
      <c r="A21" s="31"/>
      <c r="B21" s="17" t="s">
        <v>563</v>
      </c>
      <c r="C21" s="32">
        <v>866</v>
      </c>
      <c r="D21" s="32">
        <f t="shared" si="8"/>
        <v>1212.4000000000001</v>
      </c>
      <c r="E21" s="32">
        <f t="shared" si="9"/>
        <v>1454.88</v>
      </c>
      <c r="F21" s="24">
        <f t="shared" si="10"/>
        <v>1931.18</v>
      </c>
      <c r="G21" s="24">
        <f t="shared" si="11"/>
        <v>2225.62</v>
      </c>
    </row>
    <row r="22" spans="1:7" ht="51.6" customHeight="1" x14ac:dyDescent="0.3">
      <c r="A22" s="31"/>
      <c r="B22" s="17" t="s">
        <v>564</v>
      </c>
      <c r="C22" s="32">
        <v>1507.6</v>
      </c>
      <c r="D22" s="32">
        <f t="shared" si="8"/>
        <v>2110.64</v>
      </c>
      <c r="E22" s="32">
        <f t="shared" si="9"/>
        <v>2532.77</v>
      </c>
      <c r="F22" s="24">
        <f t="shared" si="10"/>
        <v>3361.95</v>
      </c>
      <c r="G22" s="24">
        <f t="shared" si="11"/>
        <v>3874.53</v>
      </c>
    </row>
    <row r="23" spans="1:7" ht="51.6" customHeight="1" x14ac:dyDescent="0.3">
      <c r="A23" s="31"/>
      <c r="B23" s="17" t="s">
        <v>565</v>
      </c>
      <c r="C23" s="32">
        <v>1744.2</v>
      </c>
      <c r="D23" s="32">
        <f t="shared" si="8"/>
        <v>2441.88</v>
      </c>
      <c r="E23" s="32">
        <f t="shared" si="9"/>
        <v>2930.26</v>
      </c>
      <c r="F23" s="24">
        <f t="shared" si="10"/>
        <v>3889.57</v>
      </c>
      <c r="G23" s="24">
        <f t="shared" si="11"/>
        <v>4482.59</v>
      </c>
    </row>
    <row r="24" spans="1:7" ht="54" customHeight="1" x14ac:dyDescent="0.3">
      <c r="A24" s="31"/>
      <c r="B24" s="17" t="s">
        <v>566</v>
      </c>
      <c r="C24" s="32">
        <v>2130</v>
      </c>
      <c r="D24" s="32">
        <f t="shared" si="8"/>
        <v>2982</v>
      </c>
      <c r="E24" s="32">
        <f t="shared" si="9"/>
        <v>3578.4</v>
      </c>
      <c r="F24" s="24">
        <f t="shared" si="10"/>
        <v>4749.8999999999996</v>
      </c>
      <c r="G24" s="24">
        <f t="shared" si="11"/>
        <v>5474.1</v>
      </c>
    </row>
    <row r="25" spans="1:7" ht="51" customHeight="1" x14ac:dyDescent="0.3">
      <c r="A25" s="31"/>
      <c r="B25" s="17" t="s">
        <v>567</v>
      </c>
      <c r="C25" s="32">
        <v>6584.25</v>
      </c>
      <c r="D25" s="32">
        <f t="shared" si="8"/>
        <v>9217.9500000000007</v>
      </c>
      <c r="E25" s="32">
        <f t="shared" si="9"/>
        <v>11061.54</v>
      </c>
      <c r="F25" s="24">
        <f t="shared" si="10"/>
        <v>14682.88</v>
      </c>
      <c r="G25" s="24">
        <f t="shared" si="11"/>
        <v>16921.52</v>
      </c>
    </row>
    <row r="26" spans="1:7" ht="31.2" x14ac:dyDescent="0.3">
      <c r="A26" s="31">
        <v>3</v>
      </c>
      <c r="B26" s="33" t="s">
        <v>554</v>
      </c>
      <c r="C26" s="32"/>
      <c r="D26" s="32"/>
      <c r="E26" s="32"/>
      <c r="F26" s="24"/>
      <c r="G26" s="24"/>
    </row>
    <row r="27" spans="1:7" ht="37.5" customHeight="1" x14ac:dyDescent="0.3">
      <c r="A27" s="31"/>
      <c r="B27" s="34" t="s">
        <v>555</v>
      </c>
      <c r="C27" s="32">
        <v>638</v>
      </c>
      <c r="D27" s="32">
        <f t="shared" ref="D27:D28" si="12">ROUND(C27*1.4,2)</f>
        <v>893.2</v>
      </c>
      <c r="E27" s="32">
        <f t="shared" ref="E27:E28" si="13">ROUND(C27*1.68,2)</f>
        <v>1071.8399999999999</v>
      </c>
      <c r="F27" s="24">
        <f t="shared" ref="F27:F28" si="14">ROUND(C27*2.23,2)</f>
        <v>1422.74</v>
      </c>
      <c r="G27" s="24">
        <f t="shared" ref="G27:G28" si="15">ROUND(C27*2.57,2)</f>
        <v>1639.66</v>
      </c>
    </row>
    <row r="28" spans="1:7" ht="46.95" customHeight="1" x14ac:dyDescent="0.3">
      <c r="A28" s="31"/>
      <c r="B28" s="34" t="s">
        <v>556</v>
      </c>
      <c r="C28" s="32">
        <v>119.84</v>
      </c>
      <c r="D28" s="32">
        <f t="shared" si="12"/>
        <v>167.78</v>
      </c>
      <c r="E28" s="32">
        <f t="shared" si="13"/>
        <v>201.33</v>
      </c>
      <c r="F28" s="24">
        <f t="shared" si="14"/>
        <v>267.24</v>
      </c>
      <c r="G28" s="24">
        <f t="shared" si="15"/>
        <v>307.99</v>
      </c>
    </row>
    <row r="30" spans="1:7" ht="19.5" customHeight="1" x14ac:dyDescent="0.3"/>
  </sheetData>
  <mergeCells count="7">
    <mergeCell ref="A5:A6"/>
    <mergeCell ref="B5:B6"/>
    <mergeCell ref="C5:C6"/>
    <mergeCell ref="E1:G1"/>
    <mergeCell ref="E2:G2"/>
    <mergeCell ref="B3:G3"/>
    <mergeCell ref="D5:G5"/>
  </mergeCells>
  <pageMargins left="0.39370078740157483" right="0.19685039370078741" top="0.39370078740157483" bottom="0.19685039370078741" header="0.11811023622047245" footer="0.11811023622047245"/>
  <pageSetup paperSize="9" scale="80" firstPageNumber="9" fitToHeight="2" orientation="portrait" useFirstPageNumber="1" r:id="rId1"/>
  <headerFooter>
    <oddHeader>&amp;C&amp;P</oddHeader>
    <evenHeader>&amp;C3</evenHeader>
    <firstHeader>&amp;C2</firstHeader>
  </headerFooter>
  <rowBreaks count="1" manualBreakCount="1">
    <brk id="24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53"/>
  <sheetViews>
    <sheetView zoomScaleNormal="100" workbookViewId="0">
      <selection activeCell="C14" sqref="C14"/>
    </sheetView>
  </sheetViews>
  <sheetFormatPr defaultColWidth="9.109375" defaultRowHeight="15.6" x14ac:dyDescent="0.3"/>
  <cols>
    <col min="1" max="1" width="5.33203125" style="50" customWidth="1"/>
    <col min="2" max="2" width="17.33203125" style="50" customWidth="1"/>
    <col min="3" max="3" width="48.5546875" style="51" customWidth="1"/>
    <col min="4" max="4" width="11.88671875" style="52" customWidth="1"/>
    <col min="5" max="8" width="12.44140625" style="50" customWidth="1"/>
    <col min="9" max="16384" width="9.109375" style="50"/>
  </cols>
  <sheetData>
    <row r="1" spans="1:8" ht="35.4" customHeight="1" x14ac:dyDescent="0.3">
      <c r="F1" s="157" t="s">
        <v>869</v>
      </c>
      <c r="G1" s="157"/>
      <c r="H1" s="157"/>
    </row>
    <row r="2" spans="1:8" s="12" customFormat="1" ht="13.5" customHeight="1" x14ac:dyDescent="0.3">
      <c r="C2" s="66"/>
      <c r="D2" s="66"/>
      <c r="E2" s="66"/>
      <c r="F2" s="134"/>
      <c r="G2" s="134"/>
      <c r="H2" s="134"/>
    </row>
    <row r="3" spans="1:8" s="12" customFormat="1" ht="35.25" customHeight="1" x14ac:dyDescent="0.3">
      <c r="B3" s="121" t="s">
        <v>872</v>
      </c>
      <c r="C3" s="121"/>
      <c r="D3" s="121"/>
      <c r="E3" s="121"/>
      <c r="F3" s="121"/>
      <c r="G3" s="121"/>
      <c r="H3" s="121"/>
    </row>
    <row r="4" spans="1:8" s="12" customFormat="1" ht="24" customHeight="1" x14ac:dyDescent="0.3">
      <c r="C4" s="66"/>
      <c r="D4" s="66"/>
      <c r="E4" s="66"/>
      <c r="F4" s="66"/>
      <c r="G4" s="66"/>
      <c r="H4" s="53"/>
    </row>
    <row r="5" spans="1:8" s="12" customFormat="1" x14ac:dyDescent="0.3">
      <c r="C5" s="66"/>
      <c r="D5" s="66"/>
      <c r="E5" s="66"/>
      <c r="F5" s="66"/>
      <c r="G5" s="66"/>
      <c r="H5" s="53"/>
    </row>
    <row r="6" spans="1:8" ht="18.75" customHeight="1" x14ac:dyDescent="0.3">
      <c r="A6" s="136" t="s">
        <v>0</v>
      </c>
      <c r="B6" s="161" t="s">
        <v>73</v>
      </c>
      <c r="C6" s="129" t="s">
        <v>44</v>
      </c>
      <c r="D6" s="136" t="s">
        <v>1</v>
      </c>
      <c r="E6" s="162" t="s">
        <v>541</v>
      </c>
      <c r="F6" s="162"/>
      <c r="G6" s="162"/>
      <c r="H6" s="162"/>
    </row>
    <row r="7" spans="1:8" ht="58.5" customHeight="1" x14ac:dyDescent="0.3">
      <c r="A7" s="137"/>
      <c r="B7" s="161"/>
      <c r="C7" s="130"/>
      <c r="D7" s="137"/>
      <c r="E7" s="54" t="s">
        <v>568</v>
      </c>
      <c r="F7" s="54" t="s">
        <v>3</v>
      </c>
      <c r="G7" s="54" t="s">
        <v>4</v>
      </c>
      <c r="H7" s="54" t="s">
        <v>5</v>
      </c>
    </row>
    <row r="8" spans="1:8" x14ac:dyDescent="0.3">
      <c r="A8" s="158"/>
      <c r="B8" s="159"/>
      <c r="C8" s="159"/>
      <c r="D8" s="160"/>
      <c r="E8" s="54" t="s">
        <v>879</v>
      </c>
      <c r="F8" s="54" t="s">
        <v>880</v>
      </c>
      <c r="G8" s="54" t="s">
        <v>881</v>
      </c>
      <c r="H8" s="54" t="s">
        <v>882</v>
      </c>
    </row>
    <row r="9" spans="1:8" ht="30.75" customHeight="1" x14ac:dyDescent="0.3">
      <c r="A9" s="31">
        <v>5</v>
      </c>
      <c r="B9" s="31"/>
      <c r="C9" s="33" t="s">
        <v>75</v>
      </c>
      <c r="D9" s="32"/>
      <c r="E9" s="32"/>
      <c r="F9" s="32"/>
      <c r="G9" s="24"/>
      <c r="H9" s="24"/>
    </row>
    <row r="10" spans="1:8" ht="18.75" customHeight="1" x14ac:dyDescent="0.3">
      <c r="A10" s="47" t="s">
        <v>357</v>
      </c>
      <c r="B10" s="44"/>
      <c r="C10" s="17" t="s">
        <v>76</v>
      </c>
      <c r="D10" s="46"/>
      <c r="E10" s="46"/>
      <c r="F10" s="46"/>
      <c r="G10" s="56"/>
      <c r="H10" s="56"/>
    </row>
    <row r="11" spans="1:8" ht="33.75" customHeight="1" x14ac:dyDescent="0.3">
      <c r="A11" s="31"/>
      <c r="B11" s="41" t="s">
        <v>77</v>
      </c>
      <c r="C11" s="39" t="s">
        <v>74</v>
      </c>
      <c r="D11" s="32">
        <v>856</v>
      </c>
      <c r="E11" s="32">
        <f>ROUND(D11*1.4,2)</f>
        <v>1198.4000000000001</v>
      </c>
      <c r="F11" s="32">
        <f>ROUND(D11*1.68,2)</f>
        <v>1438.08</v>
      </c>
      <c r="G11" s="24" t="s">
        <v>47</v>
      </c>
      <c r="H11" s="24" t="s">
        <v>47</v>
      </c>
    </row>
    <row r="12" spans="1:8" ht="36" customHeight="1" x14ac:dyDescent="0.3">
      <c r="A12" s="31"/>
      <c r="B12" s="41" t="s">
        <v>78</v>
      </c>
      <c r="C12" s="39" t="s">
        <v>79</v>
      </c>
      <c r="D12" s="32">
        <v>1070</v>
      </c>
      <c r="E12" s="32">
        <f t="shared" ref="E12:E76" si="0">ROUND(D12*1.4,2)</f>
        <v>1498</v>
      </c>
      <c r="F12" s="32">
        <f t="shared" ref="F12:F76" si="1">ROUND(D12*1.68,2)</f>
        <v>1797.6</v>
      </c>
      <c r="G12" s="24" t="s">
        <v>47</v>
      </c>
      <c r="H12" s="24" t="s">
        <v>47</v>
      </c>
    </row>
    <row r="13" spans="1:8" ht="31.2" customHeight="1" x14ac:dyDescent="0.3">
      <c r="A13" s="31"/>
      <c r="B13" s="41" t="s">
        <v>82</v>
      </c>
      <c r="C13" s="39" t="s">
        <v>83</v>
      </c>
      <c r="D13" s="32">
        <v>856</v>
      </c>
      <c r="E13" s="32">
        <f t="shared" si="0"/>
        <v>1198.4000000000001</v>
      </c>
      <c r="F13" s="32">
        <f t="shared" si="1"/>
        <v>1438.08</v>
      </c>
      <c r="G13" s="24" t="s">
        <v>47</v>
      </c>
      <c r="H13" s="24" t="s">
        <v>47</v>
      </c>
    </row>
    <row r="14" spans="1:8" ht="37.5" customHeight="1" x14ac:dyDescent="0.3">
      <c r="A14" s="31"/>
      <c r="B14" s="41" t="s">
        <v>84</v>
      </c>
      <c r="C14" s="39" t="s">
        <v>85</v>
      </c>
      <c r="D14" s="32">
        <v>856</v>
      </c>
      <c r="E14" s="32">
        <f t="shared" si="0"/>
        <v>1198.4000000000001</v>
      </c>
      <c r="F14" s="32">
        <f t="shared" si="1"/>
        <v>1438.08</v>
      </c>
      <c r="G14" s="24" t="s">
        <v>47</v>
      </c>
      <c r="H14" s="24" t="s">
        <v>47</v>
      </c>
    </row>
    <row r="15" spans="1:8" ht="37.5" customHeight="1" x14ac:dyDescent="0.3">
      <c r="A15" s="31"/>
      <c r="B15" s="41" t="s">
        <v>86</v>
      </c>
      <c r="C15" s="39" t="s">
        <v>87</v>
      </c>
      <c r="D15" s="32">
        <v>856</v>
      </c>
      <c r="E15" s="32">
        <f t="shared" si="0"/>
        <v>1198.4000000000001</v>
      </c>
      <c r="F15" s="32">
        <f t="shared" si="1"/>
        <v>1438.08</v>
      </c>
      <c r="G15" s="24" t="s">
        <v>47</v>
      </c>
      <c r="H15" s="24" t="s">
        <v>47</v>
      </c>
    </row>
    <row r="16" spans="1:8" ht="37.5" customHeight="1" x14ac:dyDescent="0.3">
      <c r="A16" s="31"/>
      <c r="B16" s="41" t="s">
        <v>88</v>
      </c>
      <c r="C16" s="39" t="s">
        <v>89</v>
      </c>
      <c r="D16" s="32">
        <v>1391</v>
      </c>
      <c r="E16" s="32">
        <f t="shared" si="0"/>
        <v>1947.4</v>
      </c>
      <c r="F16" s="32">
        <f t="shared" si="1"/>
        <v>2336.88</v>
      </c>
      <c r="G16" s="24" t="s">
        <v>47</v>
      </c>
      <c r="H16" s="24" t="s">
        <v>47</v>
      </c>
    </row>
    <row r="17" spans="1:8" ht="36.6" customHeight="1" x14ac:dyDescent="0.3">
      <c r="A17" s="31"/>
      <c r="B17" s="41" t="s">
        <v>90</v>
      </c>
      <c r="C17" s="39" t="s">
        <v>91</v>
      </c>
      <c r="D17" s="32">
        <v>856</v>
      </c>
      <c r="E17" s="32">
        <f t="shared" si="0"/>
        <v>1198.4000000000001</v>
      </c>
      <c r="F17" s="32">
        <f t="shared" si="1"/>
        <v>1438.08</v>
      </c>
      <c r="G17" s="24" t="s">
        <v>47</v>
      </c>
      <c r="H17" s="24" t="s">
        <v>47</v>
      </c>
    </row>
    <row r="18" spans="1:8" ht="31.2" x14ac:dyDescent="0.3">
      <c r="A18" s="31"/>
      <c r="B18" s="41" t="s">
        <v>92</v>
      </c>
      <c r="C18" s="39" t="s">
        <v>93</v>
      </c>
      <c r="D18" s="32">
        <v>1070</v>
      </c>
      <c r="E18" s="32">
        <f t="shared" si="0"/>
        <v>1498</v>
      </c>
      <c r="F18" s="32">
        <f t="shared" si="1"/>
        <v>1797.6</v>
      </c>
      <c r="G18" s="24" t="s">
        <v>47</v>
      </c>
      <c r="H18" s="24" t="s">
        <v>47</v>
      </c>
    </row>
    <row r="19" spans="1:8" ht="31.2" x14ac:dyDescent="0.3">
      <c r="A19" s="31"/>
      <c r="B19" s="41" t="s">
        <v>94</v>
      </c>
      <c r="C19" s="39" t="s">
        <v>95</v>
      </c>
      <c r="D19" s="32">
        <v>1070</v>
      </c>
      <c r="E19" s="32">
        <f t="shared" si="0"/>
        <v>1498</v>
      </c>
      <c r="F19" s="32">
        <f t="shared" si="1"/>
        <v>1797.6</v>
      </c>
      <c r="G19" s="24" t="s">
        <v>47</v>
      </c>
      <c r="H19" s="24" t="s">
        <v>47</v>
      </c>
    </row>
    <row r="20" spans="1:8" x14ac:dyDescent="0.3">
      <c r="A20" s="31"/>
      <c r="B20" s="41" t="s">
        <v>96</v>
      </c>
      <c r="C20" s="39" t="s">
        <v>97</v>
      </c>
      <c r="D20" s="32">
        <v>856</v>
      </c>
      <c r="E20" s="32">
        <f t="shared" si="0"/>
        <v>1198.4000000000001</v>
      </c>
      <c r="F20" s="32">
        <f t="shared" si="1"/>
        <v>1438.08</v>
      </c>
      <c r="G20" s="24" t="s">
        <v>47</v>
      </c>
      <c r="H20" s="24" t="s">
        <v>47</v>
      </c>
    </row>
    <row r="21" spans="1:8" x14ac:dyDescent="0.3">
      <c r="A21" s="31"/>
      <c r="B21" s="41" t="s">
        <v>98</v>
      </c>
      <c r="C21" s="39" t="s">
        <v>99</v>
      </c>
      <c r="D21" s="32">
        <v>856</v>
      </c>
      <c r="E21" s="32">
        <f t="shared" si="0"/>
        <v>1198.4000000000001</v>
      </c>
      <c r="F21" s="32">
        <f t="shared" si="1"/>
        <v>1438.08</v>
      </c>
      <c r="G21" s="24" t="s">
        <v>47</v>
      </c>
      <c r="H21" s="24" t="s">
        <v>47</v>
      </c>
    </row>
    <row r="22" spans="1:8" ht="31.2" x14ac:dyDescent="0.3">
      <c r="A22" s="31"/>
      <c r="B22" s="41" t="s">
        <v>100</v>
      </c>
      <c r="C22" s="39" t="s">
        <v>101</v>
      </c>
      <c r="D22" s="32">
        <v>856</v>
      </c>
      <c r="E22" s="32">
        <f t="shared" si="0"/>
        <v>1198.4000000000001</v>
      </c>
      <c r="F22" s="32">
        <f t="shared" si="1"/>
        <v>1438.08</v>
      </c>
      <c r="G22" s="24" t="s">
        <v>47</v>
      </c>
      <c r="H22" s="24" t="s">
        <v>47</v>
      </c>
    </row>
    <row r="23" spans="1:8" ht="31.2" x14ac:dyDescent="0.3">
      <c r="A23" s="31"/>
      <c r="B23" s="41" t="s">
        <v>102</v>
      </c>
      <c r="C23" s="39" t="s">
        <v>103</v>
      </c>
      <c r="D23" s="32">
        <v>856</v>
      </c>
      <c r="E23" s="32">
        <f t="shared" si="0"/>
        <v>1198.4000000000001</v>
      </c>
      <c r="F23" s="32">
        <f t="shared" si="1"/>
        <v>1438.08</v>
      </c>
      <c r="G23" s="24" t="s">
        <v>47</v>
      </c>
      <c r="H23" s="24" t="s">
        <v>47</v>
      </c>
    </row>
    <row r="24" spans="1:8" x14ac:dyDescent="0.3">
      <c r="A24" s="31"/>
      <c r="B24" s="41" t="s">
        <v>104</v>
      </c>
      <c r="C24" s="39" t="s">
        <v>105</v>
      </c>
      <c r="D24" s="32">
        <v>1070</v>
      </c>
      <c r="E24" s="32">
        <f t="shared" si="0"/>
        <v>1498</v>
      </c>
      <c r="F24" s="32">
        <f t="shared" si="1"/>
        <v>1797.6</v>
      </c>
      <c r="G24" s="24" t="s">
        <v>47</v>
      </c>
      <c r="H24" s="24" t="s">
        <v>47</v>
      </c>
    </row>
    <row r="25" spans="1:8" ht="31.2" x14ac:dyDescent="0.3">
      <c r="A25" s="31"/>
      <c r="B25" s="41" t="s">
        <v>106</v>
      </c>
      <c r="C25" s="39" t="s">
        <v>107</v>
      </c>
      <c r="D25" s="32">
        <v>1070</v>
      </c>
      <c r="E25" s="32">
        <f t="shared" si="0"/>
        <v>1498</v>
      </c>
      <c r="F25" s="32">
        <f t="shared" si="1"/>
        <v>1797.6</v>
      </c>
      <c r="G25" s="24" t="s">
        <v>47</v>
      </c>
      <c r="H25" s="24" t="s">
        <v>47</v>
      </c>
    </row>
    <row r="26" spans="1:8" x14ac:dyDescent="0.3">
      <c r="A26" s="31"/>
      <c r="B26" s="41" t="s">
        <v>108</v>
      </c>
      <c r="C26" s="39" t="s">
        <v>109</v>
      </c>
      <c r="D26" s="32">
        <v>1070</v>
      </c>
      <c r="E26" s="32">
        <f t="shared" si="0"/>
        <v>1498</v>
      </c>
      <c r="F26" s="32">
        <f t="shared" si="1"/>
        <v>1797.6</v>
      </c>
      <c r="G26" s="24" t="s">
        <v>47</v>
      </c>
      <c r="H26" s="24" t="s">
        <v>47</v>
      </c>
    </row>
    <row r="27" spans="1:8" ht="31.2" x14ac:dyDescent="0.3">
      <c r="A27" s="31"/>
      <c r="B27" s="41" t="s">
        <v>110</v>
      </c>
      <c r="C27" s="39" t="s">
        <v>111</v>
      </c>
      <c r="D27" s="32">
        <v>1070</v>
      </c>
      <c r="E27" s="32">
        <f t="shared" si="0"/>
        <v>1498</v>
      </c>
      <c r="F27" s="32">
        <f t="shared" si="1"/>
        <v>1797.6</v>
      </c>
      <c r="G27" s="24" t="s">
        <v>47</v>
      </c>
      <c r="H27" s="24" t="s">
        <v>47</v>
      </c>
    </row>
    <row r="28" spans="1:8" ht="31.2" x14ac:dyDescent="0.3">
      <c r="A28" s="31"/>
      <c r="B28" s="41" t="s">
        <v>112</v>
      </c>
      <c r="C28" s="39" t="s">
        <v>113</v>
      </c>
      <c r="D28" s="32">
        <v>1070</v>
      </c>
      <c r="E28" s="32">
        <f t="shared" si="0"/>
        <v>1498</v>
      </c>
      <c r="F28" s="32">
        <f t="shared" si="1"/>
        <v>1797.6</v>
      </c>
      <c r="G28" s="24" t="s">
        <v>47</v>
      </c>
      <c r="H28" s="24" t="s">
        <v>47</v>
      </c>
    </row>
    <row r="29" spans="1:8" x14ac:dyDescent="0.3">
      <c r="A29" s="31"/>
      <c r="B29" s="41" t="s">
        <v>114</v>
      </c>
      <c r="C29" s="39" t="s">
        <v>115</v>
      </c>
      <c r="D29" s="32">
        <v>1070</v>
      </c>
      <c r="E29" s="32">
        <f t="shared" si="0"/>
        <v>1498</v>
      </c>
      <c r="F29" s="32">
        <f t="shared" si="1"/>
        <v>1797.6</v>
      </c>
      <c r="G29" s="24" t="s">
        <v>47</v>
      </c>
      <c r="H29" s="24" t="s">
        <v>47</v>
      </c>
    </row>
    <row r="30" spans="1:8" ht="31.2" x14ac:dyDescent="0.3">
      <c r="A30" s="31"/>
      <c r="B30" s="41" t="s">
        <v>116</v>
      </c>
      <c r="C30" s="39" t="s">
        <v>117</v>
      </c>
      <c r="D30" s="32">
        <v>1070</v>
      </c>
      <c r="E30" s="32">
        <f t="shared" si="0"/>
        <v>1498</v>
      </c>
      <c r="F30" s="32">
        <f t="shared" si="1"/>
        <v>1797.6</v>
      </c>
      <c r="G30" s="24" t="s">
        <v>47</v>
      </c>
      <c r="H30" s="24" t="s">
        <v>47</v>
      </c>
    </row>
    <row r="31" spans="1:8" x14ac:dyDescent="0.3">
      <c r="A31" s="31"/>
      <c r="B31" s="41" t="s">
        <v>118</v>
      </c>
      <c r="C31" s="39" t="s">
        <v>119</v>
      </c>
      <c r="D31" s="32">
        <v>1070</v>
      </c>
      <c r="E31" s="32">
        <f t="shared" si="0"/>
        <v>1498</v>
      </c>
      <c r="F31" s="32">
        <f t="shared" si="1"/>
        <v>1797.6</v>
      </c>
      <c r="G31" s="24" t="s">
        <v>47</v>
      </c>
      <c r="H31" s="24" t="s">
        <v>47</v>
      </c>
    </row>
    <row r="32" spans="1:8" x14ac:dyDescent="0.3">
      <c r="A32" s="31"/>
      <c r="B32" s="41" t="s">
        <v>120</v>
      </c>
      <c r="C32" s="39" t="s">
        <v>121</v>
      </c>
      <c r="D32" s="32">
        <v>1070</v>
      </c>
      <c r="E32" s="32">
        <f t="shared" si="0"/>
        <v>1498</v>
      </c>
      <c r="F32" s="32">
        <f t="shared" si="1"/>
        <v>1797.6</v>
      </c>
      <c r="G32" s="24" t="s">
        <v>47</v>
      </c>
      <c r="H32" s="24" t="s">
        <v>47</v>
      </c>
    </row>
    <row r="33" spans="1:8" ht="46.8" x14ac:dyDescent="0.3">
      <c r="A33" s="31"/>
      <c r="B33" s="90" t="s">
        <v>120</v>
      </c>
      <c r="C33" s="91" t="s">
        <v>883</v>
      </c>
      <c r="D33" s="32">
        <v>1284.3</v>
      </c>
      <c r="E33" s="32">
        <f t="shared" si="0"/>
        <v>1798.02</v>
      </c>
      <c r="F33" s="32">
        <f t="shared" si="1"/>
        <v>2157.62</v>
      </c>
      <c r="G33" s="24" t="s">
        <v>47</v>
      </c>
      <c r="H33" s="24" t="s">
        <v>47</v>
      </c>
    </row>
    <row r="34" spans="1:8" x14ac:dyDescent="0.3">
      <c r="A34" s="31"/>
      <c r="B34" s="41" t="s">
        <v>122</v>
      </c>
      <c r="C34" s="39" t="s">
        <v>123</v>
      </c>
      <c r="D34" s="32">
        <v>1070</v>
      </c>
      <c r="E34" s="32">
        <f t="shared" si="0"/>
        <v>1498</v>
      </c>
      <c r="F34" s="32">
        <f t="shared" si="1"/>
        <v>1797.6</v>
      </c>
      <c r="G34" s="24" t="s">
        <v>47</v>
      </c>
      <c r="H34" s="24" t="s">
        <v>47</v>
      </c>
    </row>
    <row r="35" spans="1:8" x14ac:dyDescent="0.3">
      <c r="A35" s="31"/>
      <c r="B35" s="41" t="s">
        <v>124</v>
      </c>
      <c r="C35" s="39" t="s">
        <v>125</v>
      </c>
      <c r="D35" s="32">
        <v>1070</v>
      </c>
      <c r="E35" s="32">
        <f t="shared" si="0"/>
        <v>1498</v>
      </c>
      <c r="F35" s="32">
        <f t="shared" si="1"/>
        <v>1797.6</v>
      </c>
      <c r="G35" s="24" t="s">
        <v>47</v>
      </c>
      <c r="H35" s="24" t="s">
        <v>47</v>
      </c>
    </row>
    <row r="36" spans="1:8" ht="31.2" x14ac:dyDescent="0.3">
      <c r="A36" s="31"/>
      <c r="B36" s="41" t="s">
        <v>128</v>
      </c>
      <c r="C36" s="39" t="s">
        <v>129</v>
      </c>
      <c r="D36" s="32">
        <v>1070</v>
      </c>
      <c r="E36" s="32">
        <f t="shared" si="0"/>
        <v>1498</v>
      </c>
      <c r="F36" s="32">
        <f t="shared" si="1"/>
        <v>1797.6</v>
      </c>
      <c r="G36" s="24" t="s">
        <v>47</v>
      </c>
      <c r="H36" s="24" t="s">
        <v>47</v>
      </c>
    </row>
    <row r="37" spans="1:8" x14ac:dyDescent="0.3">
      <c r="A37" s="31"/>
      <c r="B37" s="41" t="s">
        <v>130</v>
      </c>
      <c r="C37" s="39" t="s">
        <v>131</v>
      </c>
      <c r="D37" s="32">
        <v>1070</v>
      </c>
      <c r="E37" s="32">
        <f t="shared" si="0"/>
        <v>1498</v>
      </c>
      <c r="F37" s="32">
        <f t="shared" si="1"/>
        <v>1797.6</v>
      </c>
      <c r="G37" s="24" t="s">
        <v>47</v>
      </c>
      <c r="H37" s="24" t="s">
        <v>47</v>
      </c>
    </row>
    <row r="38" spans="1:8" x14ac:dyDescent="0.3">
      <c r="A38" s="31"/>
      <c r="B38" s="41" t="s">
        <v>156</v>
      </c>
      <c r="C38" s="39" t="s">
        <v>157</v>
      </c>
      <c r="D38" s="32">
        <v>1070</v>
      </c>
      <c r="E38" s="32">
        <f t="shared" si="0"/>
        <v>1498</v>
      </c>
      <c r="F38" s="32">
        <f t="shared" si="1"/>
        <v>1797.6</v>
      </c>
      <c r="G38" s="24" t="s">
        <v>47</v>
      </c>
      <c r="H38" s="24" t="s">
        <v>47</v>
      </c>
    </row>
    <row r="39" spans="1:8" ht="31.2" x14ac:dyDescent="0.3">
      <c r="A39" s="31"/>
      <c r="B39" s="41" t="s">
        <v>158</v>
      </c>
      <c r="C39" s="39" t="s">
        <v>159</v>
      </c>
      <c r="D39" s="32">
        <v>856</v>
      </c>
      <c r="E39" s="32">
        <f t="shared" si="0"/>
        <v>1198.4000000000001</v>
      </c>
      <c r="F39" s="32">
        <f t="shared" si="1"/>
        <v>1438.08</v>
      </c>
      <c r="G39" s="24" t="s">
        <v>47</v>
      </c>
      <c r="H39" s="24" t="s">
        <v>47</v>
      </c>
    </row>
    <row r="40" spans="1:8" ht="31.2" x14ac:dyDescent="0.3">
      <c r="A40" s="31"/>
      <c r="B40" s="41" t="s">
        <v>160</v>
      </c>
      <c r="C40" s="39" t="s">
        <v>161</v>
      </c>
      <c r="D40" s="32">
        <v>856</v>
      </c>
      <c r="E40" s="32">
        <f t="shared" si="0"/>
        <v>1198.4000000000001</v>
      </c>
      <c r="F40" s="32">
        <f t="shared" si="1"/>
        <v>1438.08</v>
      </c>
      <c r="G40" s="24" t="s">
        <v>47</v>
      </c>
      <c r="H40" s="24" t="s">
        <v>47</v>
      </c>
    </row>
    <row r="41" spans="1:8" x14ac:dyDescent="0.3">
      <c r="A41" s="31"/>
      <c r="B41" s="41" t="s">
        <v>162</v>
      </c>
      <c r="C41" s="39" t="s">
        <v>163</v>
      </c>
      <c r="D41" s="32">
        <v>1070</v>
      </c>
      <c r="E41" s="32">
        <f t="shared" si="0"/>
        <v>1498</v>
      </c>
      <c r="F41" s="32">
        <f t="shared" si="1"/>
        <v>1797.6</v>
      </c>
      <c r="G41" s="24" t="s">
        <v>47</v>
      </c>
      <c r="H41" s="24" t="s">
        <v>47</v>
      </c>
    </row>
    <row r="42" spans="1:8" ht="31.2" x14ac:dyDescent="0.3">
      <c r="A42" s="31"/>
      <c r="B42" s="41" t="s">
        <v>164</v>
      </c>
      <c r="C42" s="39" t="s">
        <v>165</v>
      </c>
      <c r="D42" s="32">
        <v>856</v>
      </c>
      <c r="E42" s="32">
        <f t="shared" si="0"/>
        <v>1198.4000000000001</v>
      </c>
      <c r="F42" s="32">
        <f t="shared" si="1"/>
        <v>1438.08</v>
      </c>
      <c r="G42" s="24" t="s">
        <v>47</v>
      </c>
      <c r="H42" s="24" t="s">
        <v>47</v>
      </c>
    </row>
    <row r="43" spans="1:8" ht="31.2" x14ac:dyDescent="0.3">
      <c r="A43" s="31"/>
      <c r="B43" s="41" t="s">
        <v>166</v>
      </c>
      <c r="C43" s="39" t="s">
        <v>167</v>
      </c>
      <c r="D43" s="32">
        <v>856</v>
      </c>
      <c r="E43" s="32">
        <f t="shared" si="0"/>
        <v>1198.4000000000001</v>
      </c>
      <c r="F43" s="32">
        <f t="shared" si="1"/>
        <v>1438.08</v>
      </c>
      <c r="G43" s="24" t="s">
        <v>47</v>
      </c>
      <c r="H43" s="24" t="s">
        <v>47</v>
      </c>
    </row>
    <row r="44" spans="1:8" x14ac:dyDescent="0.3">
      <c r="A44" s="31"/>
      <c r="B44" s="41" t="s">
        <v>168</v>
      </c>
      <c r="C44" s="39" t="s">
        <v>169</v>
      </c>
      <c r="D44" s="32">
        <v>856</v>
      </c>
      <c r="E44" s="32">
        <f t="shared" si="0"/>
        <v>1198.4000000000001</v>
      </c>
      <c r="F44" s="32">
        <f t="shared" si="1"/>
        <v>1438.08</v>
      </c>
      <c r="G44" s="24" t="s">
        <v>47</v>
      </c>
      <c r="H44" s="24" t="s">
        <v>47</v>
      </c>
    </row>
    <row r="45" spans="1:8" x14ac:dyDescent="0.3">
      <c r="A45" s="31"/>
      <c r="B45" s="41" t="s">
        <v>170</v>
      </c>
      <c r="C45" s="39" t="s">
        <v>171</v>
      </c>
      <c r="D45" s="32">
        <v>1391</v>
      </c>
      <c r="E45" s="32">
        <f t="shared" si="0"/>
        <v>1947.4</v>
      </c>
      <c r="F45" s="32">
        <f t="shared" si="1"/>
        <v>2336.88</v>
      </c>
      <c r="G45" s="24" t="s">
        <v>47</v>
      </c>
      <c r="H45" s="24" t="s">
        <v>47</v>
      </c>
    </row>
    <row r="46" spans="1:8" ht="31.2" x14ac:dyDescent="0.3">
      <c r="A46" s="31"/>
      <c r="B46" s="41" t="s">
        <v>174</v>
      </c>
      <c r="C46" s="39" t="s">
        <v>175</v>
      </c>
      <c r="D46" s="32">
        <v>1070</v>
      </c>
      <c r="E46" s="32">
        <f t="shared" si="0"/>
        <v>1498</v>
      </c>
      <c r="F46" s="32">
        <f t="shared" si="1"/>
        <v>1797.6</v>
      </c>
      <c r="G46" s="24" t="s">
        <v>47</v>
      </c>
      <c r="H46" s="24" t="s">
        <v>47</v>
      </c>
    </row>
    <row r="47" spans="1:8" x14ac:dyDescent="0.3">
      <c r="A47" s="31"/>
      <c r="B47" s="41" t="s">
        <v>180</v>
      </c>
      <c r="C47" s="39" t="s">
        <v>181</v>
      </c>
      <c r="D47" s="32">
        <v>856</v>
      </c>
      <c r="E47" s="32">
        <f t="shared" si="0"/>
        <v>1198.4000000000001</v>
      </c>
      <c r="F47" s="32">
        <f t="shared" si="1"/>
        <v>1438.08</v>
      </c>
      <c r="G47" s="24" t="s">
        <v>47</v>
      </c>
      <c r="H47" s="24" t="s">
        <v>47</v>
      </c>
    </row>
    <row r="48" spans="1:8" x14ac:dyDescent="0.3">
      <c r="A48" s="31"/>
      <c r="B48" s="41" t="s">
        <v>182</v>
      </c>
      <c r="C48" s="39" t="s">
        <v>183</v>
      </c>
      <c r="D48" s="32">
        <v>856</v>
      </c>
      <c r="E48" s="32">
        <f t="shared" si="0"/>
        <v>1198.4000000000001</v>
      </c>
      <c r="F48" s="32">
        <f t="shared" si="1"/>
        <v>1438.08</v>
      </c>
      <c r="G48" s="24" t="s">
        <v>47</v>
      </c>
      <c r="H48" s="24" t="s">
        <v>47</v>
      </c>
    </row>
    <row r="49" spans="1:8" ht="31.2" x14ac:dyDescent="0.3">
      <c r="A49" s="31"/>
      <c r="B49" s="41" t="s">
        <v>184</v>
      </c>
      <c r="C49" s="39" t="s">
        <v>185</v>
      </c>
      <c r="D49" s="32">
        <v>1070</v>
      </c>
      <c r="E49" s="32">
        <f t="shared" si="0"/>
        <v>1498</v>
      </c>
      <c r="F49" s="32">
        <f t="shared" si="1"/>
        <v>1797.6</v>
      </c>
      <c r="G49" s="24" t="s">
        <v>47</v>
      </c>
      <c r="H49" s="24" t="s">
        <v>47</v>
      </c>
    </row>
    <row r="50" spans="1:8" ht="31.2" x14ac:dyDescent="0.3">
      <c r="A50" s="31"/>
      <c r="B50" s="41" t="s">
        <v>186</v>
      </c>
      <c r="C50" s="39" t="s">
        <v>187</v>
      </c>
      <c r="D50" s="32">
        <v>1070</v>
      </c>
      <c r="E50" s="32">
        <f t="shared" si="0"/>
        <v>1498</v>
      </c>
      <c r="F50" s="32">
        <f t="shared" si="1"/>
        <v>1797.6</v>
      </c>
      <c r="G50" s="24" t="s">
        <v>47</v>
      </c>
      <c r="H50" s="24" t="s">
        <v>47</v>
      </c>
    </row>
    <row r="51" spans="1:8" ht="31.2" x14ac:dyDescent="0.3">
      <c r="A51" s="31"/>
      <c r="B51" s="41" t="s">
        <v>188</v>
      </c>
      <c r="C51" s="39" t="s">
        <v>189</v>
      </c>
      <c r="D51" s="32">
        <v>1070</v>
      </c>
      <c r="E51" s="32">
        <f t="shared" si="0"/>
        <v>1498</v>
      </c>
      <c r="F51" s="32">
        <f t="shared" si="1"/>
        <v>1797.6</v>
      </c>
      <c r="G51" s="24" t="s">
        <v>47</v>
      </c>
      <c r="H51" s="24" t="s">
        <v>47</v>
      </c>
    </row>
    <row r="52" spans="1:8" ht="31.2" x14ac:dyDescent="0.3">
      <c r="A52" s="31"/>
      <c r="B52" s="41" t="s">
        <v>190</v>
      </c>
      <c r="C52" s="39" t="s">
        <v>191</v>
      </c>
      <c r="D52" s="32">
        <v>1070</v>
      </c>
      <c r="E52" s="32">
        <f t="shared" si="0"/>
        <v>1498</v>
      </c>
      <c r="F52" s="32">
        <f t="shared" si="1"/>
        <v>1797.6</v>
      </c>
      <c r="G52" s="24" t="s">
        <v>47</v>
      </c>
      <c r="H52" s="24" t="s">
        <v>47</v>
      </c>
    </row>
    <row r="53" spans="1:8" ht="31.2" x14ac:dyDescent="0.3">
      <c r="A53" s="31"/>
      <c r="B53" s="41" t="s">
        <v>192</v>
      </c>
      <c r="C53" s="39" t="s">
        <v>193</v>
      </c>
      <c r="D53" s="32">
        <v>1070</v>
      </c>
      <c r="E53" s="32">
        <f t="shared" si="0"/>
        <v>1498</v>
      </c>
      <c r="F53" s="32">
        <f t="shared" si="1"/>
        <v>1797.6</v>
      </c>
      <c r="G53" s="24" t="s">
        <v>47</v>
      </c>
      <c r="H53" s="24" t="s">
        <v>47</v>
      </c>
    </row>
    <row r="54" spans="1:8" x14ac:dyDescent="0.3">
      <c r="A54" s="31"/>
      <c r="B54" s="41" t="s">
        <v>196</v>
      </c>
      <c r="C54" s="39" t="s">
        <v>197</v>
      </c>
      <c r="D54" s="32">
        <v>1070</v>
      </c>
      <c r="E54" s="32">
        <f t="shared" si="0"/>
        <v>1498</v>
      </c>
      <c r="F54" s="32">
        <f t="shared" si="1"/>
        <v>1797.6</v>
      </c>
      <c r="G54" s="24" t="s">
        <v>47</v>
      </c>
      <c r="H54" s="24" t="s">
        <v>47</v>
      </c>
    </row>
    <row r="55" spans="1:8" ht="31.2" x14ac:dyDescent="0.3">
      <c r="A55" s="31"/>
      <c r="B55" s="41" t="s">
        <v>204</v>
      </c>
      <c r="C55" s="39" t="s">
        <v>205</v>
      </c>
      <c r="D55" s="32">
        <v>1070</v>
      </c>
      <c r="E55" s="32">
        <f t="shared" si="0"/>
        <v>1498</v>
      </c>
      <c r="F55" s="32">
        <f t="shared" si="1"/>
        <v>1797.6</v>
      </c>
      <c r="G55" s="24" t="s">
        <v>47</v>
      </c>
      <c r="H55" s="24" t="s">
        <v>47</v>
      </c>
    </row>
    <row r="56" spans="1:8" ht="31.2" x14ac:dyDescent="0.3">
      <c r="A56" s="31"/>
      <c r="B56" s="41" t="s">
        <v>206</v>
      </c>
      <c r="C56" s="39" t="s">
        <v>207</v>
      </c>
      <c r="D56" s="32">
        <v>1070</v>
      </c>
      <c r="E56" s="32">
        <f t="shared" si="0"/>
        <v>1498</v>
      </c>
      <c r="F56" s="32">
        <f t="shared" si="1"/>
        <v>1797.6</v>
      </c>
      <c r="G56" s="24" t="s">
        <v>47</v>
      </c>
      <c r="H56" s="24" t="s">
        <v>47</v>
      </c>
    </row>
    <row r="57" spans="1:8" ht="46.8" x14ac:dyDescent="0.3">
      <c r="A57" s="31"/>
      <c r="B57" s="41" t="s">
        <v>208</v>
      </c>
      <c r="C57" s="39" t="s">
        <v>209</v>
      </c>
      <c r="D57" s="32">
        <v>1070</v>
      </c>
      <c r="E57" s="32">
        <f t="shared" si="0"/>
        <v>1498</v>
      </c>
      <c r="F57" s="32">
        <f t="shared" si="1"/>
        <v>1797.6</v>
      </c>
      <c r="G57" s="24" t="s">
        <v>47</v>
      </c>
      <c r="H57" s="24" t="s">
        <v>47</v>
      </c>
    </row>
    <row r="58" spans="1:8" ht="31.2" x14ac:dyDescent="0.3">
      <c r="A58" s="31"/>
      <c r="B58" s="41" t="s">
        <v>210</v>
      </c>
      <c r="C58" s="39" t="s">
        <v>211</v>
      </c>
      <c r="D58" s="32">
        <v>1070</v>
      </c>
      <c r="E58" s="32">
        <f t="shared" si="0"/>
        <v>1498</v>
      </c>
      <c r="F58" s="32">
        <f t="shared" si="1"/>
        <v>1797.6</v>
      </c>
      <c r="G58" s="24" t="s">
        <v>47</v>
      </c>
      <c r="H58" s="24" t="s">
        <v>47</v>
      </c>
    </row>
    <row r="59" spans="1:8" ht="46.8" x14ac:dyDescent="0.3">
      <c r="A59" s="31"/>
      <c r="B59" s="41" t="s">
        <v>212</v>
      </c>
      <c r="C59" s="39" t="s">
        <v>213</v>
      </c>
      <c r="D59" s="32">
        <v>1070</v>
      </c>
      <c r="E59" s="32">
        <f t="shared" si="0"/>
        <v>1498</v>
      </c>
      <c r="F59" s="32">
        <f t="shared" si="1"/>
        <v>1797.6</v>
      </c>
      <c r="G59" s="24" t="s">
        <v>47</v>
      </c>
      <c r="H59" s="24" t="s">
        <v>47</v>
      </c>
    </row>
    <row r="60" spans="1:8" ht="31.2" x14ac:dyDescent="0.3">
      <c r="A60" s="31"/>
      <c r="B60" s="41" t="s">
        <v>214</v>
      </c>
      <c r="C60" s="39" t="s">
        <v>215</v>
      </c>
      <c r="D60" s="32">
        <v>1070</v>
      </c>
      <c r="E60" s="32">
        <f t="shared" si="0"/>
        <v>1498</v>
      </c>
      <c r="F60" s="32">
        <f t="shared" si="1"/>
        <v>1797.6</v>
      </c>
      <c r="G60" s="24" t="s">
        <v>47</v>
      </c>
      <c r="H60" s="24" t="s">
        <v>47</v>
      </c>
    </row>
    <row r="61" spans="1:8" ht="46.8" x14ac:dyDescent="0.3">
      <c r="A61" s="31"/>
      <c r="B61" s="41" t="s">
        <v>216</v>
      </c>
      <c r="C61" s="39" t="s">
        <v>217</v>
      </c>
      <c r="D61" s="32">
        <v>1070</v>
      </c>
      <c r="E61" s="32">
        <f t="shared" si="0"/>
        <v>1498</v>
      </c>
      <c r="F61" s="32">
        <f t="shared" si="1"/>
        <v>1797.6</v>
      </c>
      <c r="G61" s="24" t="s">
        <v>47</v>
      </c>
      <c r="H61" s="24" t="s">
        <v>47</v>
      </c>
    </row>
    <row r="62" spans="1:8" ht="31.2" x14ac:dyDescent="0.3">
      <c r="A62" s="31"/>
      <c r="B62" s="41" t="s">
        <v>218</v>
      </c>
      <c r="C62" s="39" t="s">
        <v>219</v>
      </c>
      <c r="D62" s="32">
        <v>1070</v>
      </c>
      <c r="E62" s="32">
        <f t="shared" si="0"/>
        <v>1498</v>
      </c>
      <c r="F62" s="32">
        <f t="shared" si="1"/>
        <v>1797.6</v>
      </c>
      <c r="G62" s="24" t="s">
        <v>47</v>
      </c>
      <c r="H62" s="24" t="s">
        <v>47</v>
      </c>
    </row>
    <row r="63" spans="1:8" ht="31.2" x14ac:dyDescent="0.3">
      <c r="A63" s="31"/>
      <c r="B63" s="41" t="s">
        <v>220</v>
      </c>
      <c r="C63" s="39" t="s">
        <v>221</v>
      </c>
      <c r="D63" s="32">
        <v>1070</v>
      </c>
      <c r="E63" s="32">
        <f t="shared" si="0"/>
        <v>1498</v>
      </c>
      <c r="F63" s="32">
        <f t="shared" si="1"/>
        <v>1797.6</v>
      </c>
      <c r="G63" s="24" t="s">
        <v>47</v>
      </c>
      <c r="H63" s="24" t="s">
        <v>47</v>
      </c>
    </row>
    <row r="64" spans="1:8" ht="46.8" x14ac:dyDescent="0.3">
      <c r="A64" s="31"/>
      <c r="B64" s="41" t="s">
        <v>222</v>
      </c>
      <c r="C64" s="39" t="s">
        <v>223</v>
      </c>
      <c r="D64" s="32">
        <v>1070</v>
      </c>
      <c r="E64" s="32">
        <f t="shared" si="0"/>
        <v>1498</v>
      </c>
      <c r="F64" s="32">
        <f t="shared" si="1"/>
        <v>1797.6</v>
      </c>
      <c r="G64" s="24" t="s">
        <v>47</v>
      </c>
      <c r="H64" s="24" t="s">
        <v>47</v>
      </c>
    </row>
    <row r="65" spans="1:8" ht="46.8" x14ac:dyDescent="0.3">
      <c r="A65" s="31"/>
      <c r="B65" s="41" t="s">
        <v>224</v>
      </c>
      <c r="C65" s="39" t="s">
        <v>225</v>
      </c>
      <c r="D65" s="32">
        <v>1070</v>
      </c>
      <c r="E65" s="32">
        <f t="shared" si="0"/>
        <v>1498</v>
      </c>
      <c r="F65" s="32">
        <f t="shared" si="1"/>
        <v>1797.6</v>
      </c>
      <c r="G65" s="24" t="s">
        <v>47</v>
      </c>
      <c r="H65" s="24" t="s">
        <v>47</v>
      </c>
    </row>
    <row r="66" spans="1:8" ht="31.2" x14ac:dyDescent="0.3">
      <c r="A66" s="31"/>
      <c r="B66" s="41" t="s">
        <v>226</v>
      </c>
      <c r="C66" s="39" t="s">
        <v>227</v>
      </c>
      <c r="D66" s="32">
        <v>1070</v>
      </c>
      <c r="E66" s="32">
        <f t="shared" si="0"/>
        <v>1498</v>
      </c>
      <c r="F66" s="32">
        <f t="shared" si="1"/>
        <v>1797.6</v>
      </c>
      <c r="G66" s="24" t="s">
        <v>47</v>
      </c>
      <c r="H66" s="24" t="s">
        <v>47</v>
      </c>
    </row>
    <row r="67" spans="1:8" ht="31.2" x14ac:dyDescent="0.3">
      <c r="A67" s="31"/>
      <c r="B67" s="41" t="s">
        <v>228</v>
      </c>
      <c r="C67" s="39" t="s">
        <v>229</v>
      </c>
      <c r="D67" s="32">
        <v>1070</v>
      </c>
      <c r="E67" s="32">
        <f t="shared" si="0"/>
        <v>1498</v>
      </c>
      <c r="F67" s="32">
        <f t="shared" si="1"/>
        <v>1797.6</v>
      </c>
      <c r="G67" s="24" t="s">
        <v>47</v>
      </c>
      <c r="H67" s="24" t="s">
        <v>47</v>
      </c>
    </row>
    <row r="68" spans="1:8" ht="46.8" x14ac:dyDescent="0.3">
      <c r="A68" s="31"/>
      <c r="B68" s="41" t="s">
        <v>230</v>
      </c>
      <c r="C68" s="39" t="s">
        <v>231</v>
      </c>
      <c r="D68" s="32">
        <v>1070</v>
      </c>
      <c r="E68" s="32">
        <f t="shared" si="0"/>
        <v>1498</v>
      </c>
      <c r="F68" s="32">
        <f t="shared" si="1"/>
        <v>1797.6</v>
      </c>
      <c r="G68" s="24" t="s">
        <v>47</v>
      </c>
      <c r="H68" s="24" t="s">
        <v>47</v>
      </c>
    </row>
    <row r="69" spans="1:8" ht="31.2" x14ac:dyDescent="0.3">
      <c r="A69" s="31"/>
      <c r="B69" s="41" t="s">
        <v>232</v>
      </c>
      <c r="C69" s="39" t="s">
        <v>233</v>
      </c>
      <c r="D69" s="32">
        <v>1070</v>
      </c>
      <c r="E69" s="32">
        <f t="shared" si="0"/>
        <v>1498</v>
      </c>
      <c r="F69" s="32">
        <f t="shared" si="1"/>
        <v>1797.6</v>
      </c>
      <c r="G69" s="24" t="s">
        <v>47</v>
      </c>
      <c r="H69" s="24" t="s">
        <v>47</v>
      </c>
    </row>
    <row r="70" spans="1:8" ht="46.8" x14ac:dyDescent="0.3">
      <c r="A70" s="31"/>
      <c r="B70" s="41" t="s">
        <v>234</v>
      </c>
      <c r="C70" s="39" t="s">
        <v>235</v>
      </c>
      <c r="D70" s="32">
        <v>1070</v>
      </c>
      <c r="E70" s="32">
        <f t="shared" si="0"/>
        <v>1498</v>
      </c>
      <c r="F70" s="32">
        <f t="shared" si="1"/>
        <v>1797.6</v>
      </c>
      <c r="G70" s="24" t="s">
        <v>47</v>
      </c>
      <c r="H70" s="24" t="s">
        <v>47</v>
      </c>
    </row>
    <row r="71" spans="1:8" ht="31.2" x14ac:dyDescent="0.3">
      <c r="A71" s="31"/>
      <c r="B71" s="41" t="s">
        <v>236</v>
      </c>
      <c r="C71" s="39" t="s">
        <v>237</v>
      </c>
      <c r="D71" s="32">
        <v>1070</v>
      </c>
      <c r="E71" s="32">
        <f t="shared" si="0"/>
        <v>1498</v>
      </c>
      <c r="F71" s="32">
        <f t="shared" si="1"/>
        <v>1797.6</v>
      </c>
      <c r="G71" s="24" t="s">
        <v>47</v>
      </c>
      <c r="H71" s="24" t="s">
        <v>47</v>
      </c>
    </row>
    <row r="72" spans="1:8" ht="31.2" x14ac:dyDescent="0.3">
      <c r="A72" s="31"/>
      <c r="B72" s="41" t="s">
        <v>238</v>
      </c>
      <c r="C72" s="39" t="s">
        <v>239</v>
      </c>
      <c r="D72" s="32">
        <v>1070</v>
      </c>
      <c r="E72" s="32">
        <f t="shared" si="0"/>
        <v>1498</v>
      </c>
      <c r="F72" s="32">
        <f t="shared" si="1"/>
        <v>1797.6</v>
      </c>
      <c r="G72" s="24" t="s">
        <v>47</v>
      </c>
      <c r="H72" s="24" t="s">
        <v>47</v>
      </c>
    </row>
    <row r="73" spans="1:8" ht="31.2" x14ac:dyDescent="0.3">
      <c r="A73" s="31"/>
      <c r="B73" s="41" t="s">
        <v>240</v>
      </c>
      <c r="C73" s="39" t="s">
        <v>241</v>
      </c>
      <c r="D73" s="32">
        <v>1070</v>
      </c>
      <c r="E73" s="32">
        <f t="shared" si="0"/>
        <v>1498</v>
      </c>
      <c r="F73" s="32">
        <f t="shared" si="1"/>
        <v>1797.6</v>
      </c>
      <c r="G73" s="24" t="s">
        <v>47</v>
      </c>
      <c r="H73" s="24" t="s">
        <v>47</v>
      </c>
    </row>
    <row r="74" spans="1:8" ht="31.2" x14ac:dyDescent="0.3">
      <c r="A74" s="31"/>
      <c r="B74" s="41" t="s">
        <v>242</v>
      </c>
      <c r="C74" s="39" t="s">
        <v>243</v>
      </c>
      <c r="D74" s="32">
        <v>1070</v>
      </c>
      <c r="E74" s="32">
        <f t="shared" si="0"/>
        <v>1498</v>
      </c>
      <c r="F74" s="32">
        <f t="shared" si="1"/>
        <v>1797.6</v>
      </c>
      <c r="G74" s="24" t="s">
        <v>47</v>
      </c>
      <c r="H74" s="24" t="s">
        <v>47</v>
      </c>
    </row>
    <row r="75" spans="1:8" ht="31.2" x14ac:dyDescent="0.3">
      <c r="A75" s="31"/>
      <c r="B75" s="41" t="s">
        <v>244</v>
      </c>
      <c r="C75" s="39" t="s">
        <v>245</v>
      </c>
      <c r="D75" s="32">
        <v>1070</v>
      </c>
      <c r="E75" s="32">
        <f t="shared" si="0"/>
        <v>1498</v>
      </c>
      <c r="F75" s="32">
        <f t="shared" si="1"/>
        <v>1797.6</v>
      </c>
      <c r="G75" s="24" t="s">
        <v>47</v>
      </c>
      <c r="H75" s="24" t="s">
        <v>47</v>
      </c>
    </row>
    <row r="76" spans="1:8" ht="46.8" x14ac:dyDescent="0.3">
      <c r="A76" s="31"/>
      <c r="B76" s="41" t="s">
        <v>246</v>
      </c>
      <c r="C76" s="39" t="s">
        <v>247</v>
      </c>
      <c r="D76" s="32">
        <v>1070</v>
      </c>
      <c r="E76" s="32">
        <f t="shared" si="0"/>
        <v>1498</v>
      </c>
      <c r="F76" s="32">
        <f t="shared" si="1"/>
        <v>1797.6</v>
      </c>
      <c r="G76" s="24" t="s">
        <v>47</v>
      </c>
      <c r="H76" s="24" t="s">
        <v>47</v>
      </c>
    </row>
    <row r="77" spans="1:8" ht="46.8" x14ac:dyDescent="0.3">
      <c r="A77" s="31"/>
      <c r="B77" s="41" t="s">
        <v>248</v>
      </c>
      <c r="C77" s="39" t="s">
        <v>249</v>
      </c>
      <c r="D77" s="32">
        <v>1070</v>
      </c>
      <c r="E77" s="32">
        <f t="shared" ref="E77:E141" si="2">ROUND(D77*1.4,2)</f>
        <v>1498</v>
      </c>
      <c r="F77" s="32">
        <f t="shared" ref="F77:F140" si="3">ROUND(D77*1.68,2)</f>
        <v>1797.6</v>
      </c>
      <c r="G77" s="24" t="s">
        <v>47</v>
      </c>
      <c r="H77" s="24" t="s">
        <v>47</v>
      </c>
    </row>
    <row r="78" spans="1:8" ht="31.2" x14ac:dyDescent="0.3">
      <c r="A78" s="31"/>
      <c r="B78" s="41" t="s">
        <v>250</v>
      </c>
      <c r="C78" s="39" t="s">
        <v>251</v>
      </c>
      <c r="D78" s="32">
        <v>1070</v>
      </c>
      <c r="E78" s="32">
        <f t="shared" si="2"/>
        <v>1498</v>
      </c>
      <c r="F78" s="32">
        <f t="shared" si="3"/>
        <v>1797.6</v>
      </c>
      <c r="G78" s="24" t="s">
        <v>47</v>
      </c>
      <c r="H78" s="24" t="s">
        <v>47</v>
      </c>
    </row>
    <row r="79" spans="1:8" ht="46.8" x14ac:dyDescent="0.3">
      <c r="A79" s="31"/>
      <c r="B79" s="41" t="s">
        <v>252</v>
      </c>
      <c r="C79" s="39" t="s">
        <v>253</v>
      </c>
      <c r="D79" s="32">
        <v>1070</v>
      </c>
      <c r="E79" s="32">
        <f t="shared" si="2"/>
        <v>1498</v>
      </c>
      <c r="F79" s="32">
        <f t="shared" si="3"/>
        <v>1797.6</v>
      </c>
      <c r="G79" s="24" t="s">
        <v>47</v>
      </c>
      <c r="H79" s="24" t="s">
        <v>47</v>
      </c>
    </row>
    <row r="80" spans="1:8" ht="46.8" x14ac:dyDescent="0.3">
      <c r="A80" s="31"/>
      <c r="B80" s="41" t="s">
        <v>254</v>
      </c>
      <c r="C80" s="39" t="s">
        <v>255</v>
      </c>
      <c r="D80" s="32">
        <v>1070</v>
      </c>
      <c r="E80" s="32">
        <f t="shared" si="2"/>
        <v>1498</v>
      </c>
      <c r="F80" s="32">
        <f t="shared" si="3"/>
        <v>1797.6</v>
      </c>
      <c r="G80" s="24" t="s">
        <v>47</v>
      </c>
      <c r="H80" s="24" t="s">
        <v>47</v>
      </c>
    </row>
    <row r="81" spans="1:8" ht="31.2" x14ac:dyDescent="0.3">
      <c r="A81" s="31"/>
      <c r="B81" s="41" t="s">
        <v>256</v>
      </c>
      <c r="C81" s="39" t="s">
        <v>257</v>
      </c>
      <c r="D81" s="32">
        <v>1070</v>
      </c>
      <c r="E81" s="32">
        <f t="shared" si="2"/>
        <v>1498</v>
      </c>
      <c r="F81" s="32">
        <f t="shared" si="3"/>
        <v>1797.6</v>
      </c>
      <c r="G81" s="24" t="s">
        <v>47</v>
      </c>
      <c r="H81" s="24" t="s">
        <v>47</v>
      </c>
    </row>
    <row r="82" spans="1:8" ht="46.8" x14ac:dyDescent="0.3">
      <c r="A82" s="31"/>
      <c r="B82" s="41" t="s">
        <v>258</v>
      </c>
      <c r="C82" s="39" t="s">
        <v>259</v>
      </c>
      <c r="D82" s="32">
        <v>1070</v>
      </c>
      <c r="E82" s="32">
        <f t="shared" si="2"/>
        <v>1498</v>
      </c>
      <c r="F82" s="32">
        <f t="shared" si="3"/>
        <v>1797.6</v>
      </c>
      <c r="G82" s="24" t="s">
        <v>47</v>
      </c>
      <c r="H82" s="24" t="s">
        <v>47</v>
      </c>
    </row>
    <row r="83" spans="1:8" ht="31.2" x14ac:dyDescent="0.3">
      <c r="A83" s="31"/>
      <c r="B83" s="41" t="s">
        <v>260</v>
      </c>
      <c r="C83" s="39" t="s">
        <v>261</v>
      </c>
      <c r="D83" s="32">
        <v>1070</v>
      </c>
      <c r="E83" s="32">
        <f t="shared" si="2"/>
        <v>1498</v>
      </c>
      <c r="F83" s="32">
        <f t="shared" si="3"/>
        <v>1797.6</v>
      </c>
      <c r="G83" s="24" t="s">
        <v>47</v>
      </c>
      <c r="H83" s="24" t="s">
        <v>47</v>
      </c>
    </row>
    <row r="84" spans="1:8" ht="46.8" x14ac:dyDescent="0.3">
      <c r="A84" s="31"/>
      <c r="B84" s="41" t="s">
        <v>262</v>
      </c>
      <c r="C84" s="39" t="s">
        <v>263</v>
      </c>
      <c r="D84" s="32">
        <v>1070</v>
      </c>
      <c r="E84" s="32">
        <f t="shared" si="2"/>
        <v>1498</v>
      </c>
      <c r="F84" s="32">
        <f t="shared" si="3"/>
        <v>1797.6</v>
      </c>
      <c r="G84" s="24" t="s">
        <v>47</v>
      </c>
      <c r="H84" s="24" t="s">
        <v>47</v>
      </c>
    </row>
    <row r="85" spans="1:8" x14ac:dyDescent="0.3">
      <c r="A85" s="47" t="s">
        <v>358</v>
      </c>
      <c r="B85" s="44"/>
      <c r="C85" s="33" t="s">
        <v>264</v>
      </c>
      <c r="D85" s="32"/>
      <c r="E85" s="32"/>
      <c r="F85" s="32"/>
      <c r="G85" s="24"/>
      <c r="H85" s="24"/>
    </row>
    <row r="86" spans="1:8" ht="31.2" x14ac:dyDescent="0.3">
      <c r="A86" s="31"/>
      <c r="B86" s="41" t="s">
        <v>265</v>
      </c>
      <c r="C86" s="39" t="s">
        <v>266</v>
      </c>
      <c r="D86" s="32">
        <v>4640</v>
      </c>
      <c r="E86" s="32">
        <f>ROUND(D86*1.4,2)</f>
        <v>6496</v>
      </c>
      <c r="F86" s="32">
        <f>ROUND(D86*1.68,2)</f>
        <v>7795.2</v>
      </c>
      <c r="G86" s="24" t="s">
        <v>47</v>
      </c>
      <c r="H86" s="24" t="s">
        <v>47</v>
      </c>
    </row>
    <row r="87" spans="1:8" ht="46.8" x14ac:dyDescent="0.3">
      <c r="A87" s="55"/>
      <c r="B87" s="41" t="s">
        <v>267</v>
      </c>
      <c r="C87" s="39" t="s">
        <v>268</v>
      </c>
      <c r="D87" s="32">
        <v>4640</v>
      </c>
      <c r="E87" s="32">
        <f t="shared" si="2"/>
        <v>6496</v>
      </c>
      <c r="F87" s="32">
        <f t="shared" si="3"/>
        <v>7795.2</v>
      </c>
      <c r="G87" s="24" t="s">
        <v>47</v>
      </c>
      <c r="H87" s="24" t="s">
        <v>47</v>
      </c>
    </row>
    <row r="88" spans="1:8" ht="62.4" x14ac:dyDescent="0.3">
      <c r="A88" s="55"/>
      <c r="B88" s="41" t="s">
        <v>269</v>
      </c>
      <c r="C88" s="39" t="s">
        <v>270</v>
      </c>
      <c r="D88" s="32">
        <v>4640</v>
      </c>
      <c r="E88" s="32">
        <f t="shared" si="2"/>
        <v>6496</v>
      </c>
      <c r="F88" s="32">
        <f t="shared" si="3"/>
        <v>7795.2</v>
      </c>
      <c r="G88" s="24" t="s">
        <v>47</v>
      </c>
      <c r="H88" s="24" t="s">
        <v>47</v>
      </c>
    </row>
    <row r="89" spans="1:8" ht="31.2" x14ac:dyDescent="0.3">
      <c r="A89" s="55"/>
      <c r="B89" s="41" t="s">
        <v>271</v>
      </c>
      <c r="C89" s="39" t="s">
        <v>272</v>
      </c>
      <c r="D89" s="32">
        <v>4640</v>
      </c>
      <c r="E89" s="32">
        <f t="shared" si="2"/>
        <v>6496</v>
      </c>
      <c r="F89" s="32">
        <f t="shared" si="3"/>
        <v>7795.2</v>
      </c>
      <c r="G89" s="24" t="s">
        <v>47</v>
      </c>
      <c r="H89" s="24" t="s">
        <v>47</v>
      </c>
    </row>
    <row r="90" spans="1:8" ht="46.8" x14ac:dyDescent="0.3">
      <c r="A90" s="55"/>
      <c r="B90" s="41" t="s">
        <v>273</v>
      </c>
      <c r="C90" s="39" t="s">
        <v>274</v>
      </c>
      <c r="D90" s="32">
        <v>4640</v>
      </c>
      <c r="E90" s="32">
        <f t="shared" si="2"/>
        <v>6496</v>
      </c>
      <c r="F90" s="32">
        <f t="shared" si="3"/>
        <v>7795.2</v>
      </c>
      <c r="G90" s="24" t="s">
        <v>47</v>
      </c>
      <c r="H90" s="24" t="s">
        <v>47</v>
      </c>
    </row>
    <row r="91" spans="1:8" ht="31.2" x14ac:dyDescent="0.3">
      <c r="A91" s="55"/>
      <c r="B91" s="41" t="s">
        <v>275</v>
      </c>
      <c r="C91" s="39" t="s">
        <v>276</v>
      </c>
      <c r="D91" s="32">
        <v>4640</v>
      </c>
      <c r="E91" s="32">
        <f t="shared" si="2"/>
        <v>6496</v>
      </c>
      <c r="F91" s="32">
        <f t="shared" si="3"/>
        <v>7795.2</v>
      </c>
      <c r="G91" s="24" t="s">
        <v>47</v>
      </c>
      <c r="H91" s="24" t="s">
        <v>47</v>
      </c>
    </row>
    <row r="92" spans="1:8" ht="46.8" x14ac:dyDescent="0.3">
      <c r="A92" s="55"/>
      <c r="B92" s="41" t="s">
        <v>277</v>
      </c>
      <c r="C92" s="39" t="s">
        <v>278</v>
      </c>
      <c r="D92" s="32">
        <v>4640</v>
      </c>
      <c r="E92" s="32">
        <f t="shared" si="2"/>
        <v>6496</v>
      </c>
      <c r="F92" s="32">
        <f t="shared" si="3"/>
        <v>7795.2</v>
      </c>
      <c r="G92" s="24" t="s">
        <v>47</v>
      </c>
      <c r="H92" s="24" t="s">
        <v>47</v>
      </c>
    </row>
    <row r="93" spans="1:8" ht="31.2" x14ac:dyDescent="0.3">
      <c r="A93" s="55"/>
      <c r="B93" s="41" t="s">
        <v>279</v>
      </c>
      <c r="C93" s="39" t="s">
        <v>280</v>
      </c>
      <c r="D93" s="32">
        <v>4640</v>
      </c>
      <c r="E93" s="32">
        <f t="shared" si="2"/>
        <v>6496</v>
      </c>
      <c r="F93" s="32">
        <f t="shared" si="3"/>
        <v>7795.2</v>
      </c>
      <c r="G93" s="24" t="s">
        <v>47</v>
      </c>
      <c r="H93" s="24" t="s">
        <v>47</v>
      </c>
    </row>
    <row r="94" spans="1:8" ht="31.2" x14ac:dyDescent="0.3">
      <c r="A94" s="55"/>
      <c r="B94" s="41" t="s">
        <v>281</v>
      </c>
      <c r="C94" s="39" t="s">
        <v>282</v>
      </c>
      <c r="D94" s="32">
        <v>4640</v>
      </c>
      <c r="E94" s="32">
        <f t="shared" si="2"/>
        <v>6496</v>
      </c>
      <c r="F94" s="32">
        <f t="shared" si="3"/>
        <v>7795.2</v>
      </c>
      <c r="G94" s="24" t="s">
        <v>47</v>
      </c>
      <c r="H94" s="24" t="s">
        <v>47</v>
      </c>
    </row>
    <row r="95" spans="1:8" ht="46.8" x14ac:dyDescent="0.3">
      <c r="A95" s="55"/>
      <c r="B95" s="41" t="s">
        <v>283</v>
      </c>
      <c r="C95" s="39" t="s">
        <v>284</v>
      </c>
      <c r="D95" s="32">
        <v>4640</v>
      </c>
      <c r="E95" s="32">
        <f t="shared" si="2"/>
        <v>6496</v>
      </c>
      <c r="F95" s="32">
        <f t="shared" si="3"/>
        <v>7795.2</v>
      </c>
      <c r="G95" s="24" t="s">
        <v>47</v>
      </c>
      <c r="H95" s="24" t="s">
        <v>47</v>
      </c>
    </row>
    <row r="96" spans="1:8" ht="31.2" x14ac:dyDescent="0.3">
      <c r="A96" s="55"/>
      <c r="B96" s="41" t="s">
        <v>285</v>
      </c>
      <c r="C96" s="39" t="s">
        <v>286</v>
      </c>
      <c r="D96" s="32">
        <v>4640</v>
      </c>
      <c r="E96" s="32">
        <f t="shared" si="2"/>
        <v>6496</v>
      </c>
      <c r="F96" s="32">
        <f t="shared" si="3"/>
        <v>7795.2</v>
      </c>
      <c r="G96" s="24" t="s">
        <v>47</v>
      </c>
      <c r="H96" s="24" t="s">
        <v>47</v>
      </c>
    </row>
    <row r="97" spans="1:8" ht="48.75" customHeight="1" x14ac:dyDescent="0.3">
      <c r="A97" s="55"/>
      <c r="B97" s="41" t="s">
        <v>287</v>
      </c>
      <c r="C97" s="39" t="s">
        <v>288</v>
      </c>
      <c r="D97" s="32">
        <v>4640</v>
      </c>
      <c r="E97" s="32">
        <f t="shared" si="2"/>
        <v>6496</v>
      </c>
      <c r="F97" s="32">
        <f t="shared" si="3"/>
        <v>7795.2</v>
      </c>
      <c r="G97" s="24" t="s">
        <v>47</v>
      </c>
      <c r="H97" s="24" t="s">
        <v>47</v>
      </c>
    </row>
    <row r="98" spans="1:8" ht="46.8" x14ac:dyDescent="0.3">
      <c r="A98" s="55"/>
      <c r="B98" s="41" t="s">
        <v>289</v>
      </c>
      <c r="C98" s="39" t="s">
        <v>290</v>
      </c>
      <c r="D98" s="32">
        <v>4640</v>
      </c>
      <c r="E98" s="32">
        <f t="shared" si="2"/>
        <v>6496</v>
      </c>
      <c r="F98" s="32">
        <f t="shared" si="3"/>
        <v>7795.2</v>
      </c>
      <c r="G98" s="24" t="s">
        <v>47</v>
      </c>
      <c r="H98" s="24" t="s">
        <v>47</v>
      </c>
    </row>
    <row r="99" spans="1:8" ht="52.5" customHeight="1" x14ac:dyDescent="0.3">
      <c r="A99" s="55"/>
      <c r="B99" s="41" t="s">
        <v>291</v>
      </c>
      <c r="C99" s="39" t="s">
        <v>292</v>
      </c>
      <c r="D99" s="32">
        <v>4640</v>
      </c>
      <c r="E99" s="32">
        <f t="shared" si="2"/>
        <v>6496</v>
      </c>
      <c r="F99" s="32">
        <f t="shared" si="3"/>
        <v>7795.2</v>
      </c>
      <c r="G99" s="24" t="s">
        <v>47</v>
      </c>
      <c r="H99" s="24" t="s">
        <v>47</v>
      </c>
    </row>
    <row r="100" spans="1:8" ht="31.2" x14ac:dyDescent="0.3">
      <c r="A100" s="55"/>
      <c r="B100" s="41" t="s">
        <v>569</v>
      </c>
      <c r="C100" s="39" t="s">
        <v>570</v>
      </c>
      <c r="D100" s="32">
        <v>4640</v>
      </c>
      <c r="E100" s="32">
        <f t="shared" si="2"/>
        <v>6496</v>
      </c>
      <c r="F100" s="32">
        <f t="shared" si="3"/>
        <v>7795.2</v>
      </c>
      <c r="G100" s="24" t="s">
        <v>47</v>
      </c>
      <c r="H100" s="24" t="s">
        <v>47</v>
      </c>
    </row>
    <row r="101" spans="1:8" ht="31.2" x14ac:dyDescent="0.3">
      <c r="A101" s="55"/>
      <c r="B101" s="41" t="s">
        <v>293</v>
      </c>
      <c r="C101" s="39" t="s">
        <v>294</v>
      </c>
      <c r="D101" s="32">
        <v>4640</v>
      </c>
      <c r="E101" s="32">
        <f t="shared" si="2"/>
        <v>6496</v>
      </c>
      <c r="F101" s="32">
        <f t="shared" si="3"/>
        <v>7795.2</v>
      </c>
      <c r="G101" s="24" t="s">
        <v>47</v>
      </c>
      <c r="H101" s="24" t="s">
        <v>47</v>
      </c>
    </row>
    <row r="102" spans="1:8" ht="31.2" x14ac:dyDescent="0.3">
      <c r="A102" s="55"/>
      <c r="B102" s="41" t="s">
        <v>295</v>
      </c>
      <c r="C102" s="39" t="s">
        <v>296</v>
      </c>
      <c r="D102" s="32">
        <v>4640</v>
      </c>
      <c r="E102" s="32">
        <f t="shared" si="2"/>
        <v>6496</v>
      </c>
      <c r="F102" s="32">
        <f t="shared" si="3"/>
        <v>7795.2</v>
      </c>
      <c r="G102" s="24" t="s">
        <v>47</v>
      </c>
      <c r="H102" s="24" t="s">
        <v>47</v>
      </c>
    </row>
    <row r="103" spans="1:8" ht="31.2" x14ac:dyDescent="0.3">
      <c r="A103" s="55"/>
      <c r="B103" s="41" t="s">
        <v>297</v>
      </c>
      <c r="C103" s="39" t="s">
        <v>298</v>
      </c>
      <c r="D103" s="32">
        <v>4640</v>
      </c>
      <c r="E103" s="32">
        <f t="shared" si="2"/>
        <v>6496</v>
      </c>
      <c r="F103" s="32">
        <f t="shared" si="3"/>
        <v>7795.2</v>
      </c>
      <c r="G103" s="24" t="s">
        <v>47</v>
      </c>
      <c r="H103" s="24" t="s">
        <v>47</v>
      </c>
    </row>
    <row r="104" spans="1:8" ht="31.2" x14ac:dyDescent="0.3">
      <c r="A104" s="55"/>
      <c r="B104" s="41" t="s">
        <v>299</v>
      </c>
      <c r="C104" s="39" t="s">
        <v>300</v>
      </c>
      <c r="D104" s="32">
        <v>4640</v>
      </c>
      <c r="E104" s="32">
        <f t="shared" si="2"/>
        <v>6496</v>
      </c>
      <c r="F104" s="32">
        <f t="shared" si="3"/>
        <v>7795.2</v>
      </c>
      <c r="G104" s="24" t="s">
        <v>47</v>
      </c>
      <c r="H104" s="24" t="s">
        <v>47</v>
      </c>
    </row>
    <row r="105" spans="1:8" ht="31.2" x14ac:dyDescent="0.3">
      <c r="A105" s="55"/>
      <c r="B105" s="41" t="s">
        <v>301</v>
      </c>
      <c r="C105" s="39" t="s">
        <v>302</v>
      </c>
      <c r="D105" s="32">
        <v>4640</v>
      </c>
      <c r="E105" s="32">
        <f t="shared" si="2"/>
        <v>6496</v>
      </c>
      <c r="F105" s="32">
        <f t="shared" si="3"/>
        <v>7795.2</v>
      </c>
      <c r="G105" s="24" t="s">
        <v>47</v>
      </c>
      <c r="H105" s="24" t="s">
        <v>47</v>
      </c>
    </row>
    <row r="106" spans="1:8" ht="31.2" x14ac:dyDescent="0.3">
      <c r="A106" s="55"/>
      <c r="B106" s="41" t="s">
        <v>303</v>
      </c>
      <c r="C106" s="39" t="s">
        <v>304</v>
      </c>
      <c r="D106" s="32">
        <v>4640</v>
      </c>
      <c r="E106" s="32">
        <f t="shared" si="2"/>
        <v>6496</v>
      </c>
      <c r="F106" s="32">
        <f t="shared" si="3"/>
        <v>7795.2</v>
      </c>
      <c r="G106" s="24" t="s">
        <v>47</v>
      </c>
      <c r="H106" s="24" t="s">
        <v>47</v>
      </c>
    </row>
    <row r="107" spans="1:8" ht="31.2" x14ac:dyDescent="0.3">
      <c r="A107" s="55"/>
      <c r="B107" s="41" t="s">
        <v>305</v>
      </c>
      <c r="C107" s="39" t="s">
        <v>306</v>
      </c>
      <c r="D107" s="32">
        <v>4640</v>
      </c>
      <c r="E107" s="32">
        <f t="shared" si="2"/>
        <v>6496</v>
      </c>
      <c r="F107" s="32">
        <f t="shared" si="3"/>
        <v>7795.2</v>
      </c>
      <c r="G107" s="24" t="s">
        <v>47</v>
      </c>
      <c r="H107" s="24" t="s">
        <v>47</v>
      </c>
    </row>
    <row r="108" spans="1:8" ht="31.2" x14ac:dyDescent="0.3">
      <c r="A108" s="55"/>
      <c r="B108" s="41" t="s">
        <v>307</v>
      </c>
      <c r="C108" s="39" t="s">
        <v>308</v>
      </c>
      <c r="D108" s="32">
        <v>4640</v>
      </c>
      <c r="E108" s="32">
        <f t="shared" si="2"/>
        <v>6496</v>
      </c>
      <c r="F108" s="32">
        <f t="shared" si="3"/>
        <v>7795.2</v>
      </c>
      <c r="G108" s="24" t="s">
        <v>47</v>
      </c>
      <c r="H108" s="24" t="s">
        <v>47</v>
      </c>
    </row>
    <row r="109" spans="1:8" ht="46.8" x14ac:dyDescent="0.3">
      <c r="A109" s="55"/>
      <c r="B109" s="41" t="s">
        <v>309</v>
      </c>
      <c r="C109" s="39" t="s">
        <v>310</v>
      </c>
      <c r="D109" s="32">
        <v>6032</v>
      </c>
      <c r="E109" s="32">
        <f t="shared" si="2"/>
        <v>8444.7999999999993</v>
      </c>
      <c r="F109" s="32">
        <f t="shared" si="3"/>
        <v>10133.76</v>
      </c>
      <c r="G109" s="24" t="s">
        <v>47</v>
      </c>
      <c r="H109" s="24" t="s">
        <v>47</v>
      </c>
    </row>
    <row r="110" spans="1:8" ht="31.2" x14ac:dyDescent="0.3">
      <c r="A110" s="55"/>
      <c r="B110" s="41" t="s">
        <v>311</v>
      </c>
      <c r="C110" s="39" t="s">
        <v>312</v>
      </c>
      <c r="D110" s="32">
        <v>6032</v>
      </c>
      <c r="E110" s="32">
        <f t="shared" si="2"/>
        <v>8444.7999999999993</v>
      </c>
      <c r="F110" s="32">
        <f t="shared" si="3"/>
        <v>10133.76</v>
      </c>
      <c r="G110" s="24" t="s">
        <v>47</v>
      </c>
      <c r="H110" s="24" t="s">
        <v>47</v>
      </c>
    </row>
    <row r="111" spans="1:8" ht="62.4" x14ac:dyDescent="0.3">
      <c r="A111" s="55"/>
      <c r="B111" s="41" t="s">
        <v>313</v>
      </c>
      <c r="C111" s="39" t="s">
        <v>314</v>
      </c>
      <c r="D111" s="32">
        <v>6032</v>
      </c>
      <c r="E111" s="32">
        <f t="shared" si="2"/>
        <v>8444.7999999999993</v>
      </c>
      <c r="F111" s="32">
        <f t="shared" si="3"/>
        <v>10133.76</v>
      </c>
      <c r="G111" s="24" t="s">
        <v>47</v>
      </c>
      <c r="H111" s="24" t="s">
        <v>47</v>
      </c>
    </row>
    <row r="112" spans="1:8" ht="46.8" x14ac:dyDescent="0.3">
      <c r="A112" s="55"/>
      <c r="B112" s="41" t="s">
        <v>315</v>
      </c>
      <c r="C112" s="39" t="s">
        <v>316</v>
      </c>
      <c r="D112" s="32">
        <v>6032</v>
      </c>
      <c r="E112" s="32">
        <f t="shared" si="2"/>
        <v>8444.7999999999993</v>
      </c>
      <c r="F112" s="32">
        <f t="shared" si="3"/>
        <v>10133.76</v>
      </c>
      <c r="G112" s="24" t="s">
        <v>47</v>
      </c>
      <c r="H112" s="24" t="s">
        <v>47</v>
      </c>
    </row>
    <row r="113" spans="1:8" ht="31.2" x14ac:dyDescent="0.3">
      <c r="A113" s="55"/>
      <c r="B113" s="41" t="s">
        <v>317</v>
      </c>
      <c r="C113" s="39" t="s">
        <v>318</v>
      </c>
      <c r="D113" s="32">
        <v>6032</v>
      </c>
      <c r="E113" s="32">
        <f t="shared" si="2"/>
        <v>8444.7999999999993</v>
      </c>
      <c r="F113" s="32">
        <f t="shared" si="3"/>
        <v>10133.76</v>
      </c>
      <c r="G113" s="24" t="s">
        <v>47</v>
      </c>
      <c r="H113" s="24" t="s">
        <v>47</v>
      </c>
    </row>
    <row r="114" spans="1:8" ht="31.2" x14ac:dyDescent="0.3">
      <c r="A114" s="55"/>
      <c r="B114" s="41" t="s">
        <v>319</v>
      </c>
      <c r="C114" s="39" t="s">
        <v>320</v>
      </c>
      <c r="D114" s="32">
        <v>6960</v>
      </c>
      <c r="E114" s="32">
        <f t="shared" si="2"/>
        <v>9744</v>
      </c>
      <c r="F114" s="32">
        <f t="shared" si="3"/>
        <v>11692.8</v>
      </c>
      <c r="G114" s="24" t="s">
        <v>47</v>
      </c>
      <c r="H114" s="24" t="s">
        <v>47</v>
      </c>
    </row>
    <row r="115" spans="1:8" ht="31.2" x14ac:dyDescent="0.3">
      <c r="A115" s="55"/>
      <c r="B115" s="41" t="s">
        <v>321</v>
      </c>
      <c r="C115" s="39" t="s">
        <v>322</v>
      </c>
      <c r="D115" s="32">
        <v>4640</v>
      </c>
      <c r="E115" s="32">
        <f t="shared" si="2"/>
        <v>6496</v>
      </c>
      <c r="F115" s="32">
        <f t="shared" si="3"/>
        <v>7795.2</v>
      </c>
      <c r="G115" s="24" t="s">
        <v>47</v>
      </c>
      <c r="H115" s="24" t="s">
        <v>47</v>
      </c>
    </row>
    <row r="116" spans="1:8" ht="31.2" x14ac:dyDescent="0.3">
      <c r="A116" s="55"/>
      <c r="B116" s="41" t="s">
        <v>323</v>
      </c>
      <c r="C116" s="39" t="s">
        <v>324</v>
      </c>
      <c r="D116" s="32">
        <v>4640</v>
      </c>
      <c r="E116" s="32">
        <f t="shared" si="2"/>
        <v>6496</v>
      </c>
      <c r="F116" s="32">
        <f t="shared" si="3"/>
        <v>7795.2</v>
      </c>
      <c r="G116" s="24" t="s">
        <v>47</v>
      </c>
      <c r="H116" s="24" t="s">
        <v>47</v>
      </c>
    </row>
    <row r="117" spans="1:8" ht="46.8" x14ac:dyDescent="0.3">
      <c r="A117" s="55"/>
      <c r="B117" s="41" t="s">
        <v>325</v>
      </c>
      <c r="C117" s="39" t="s">
        <v>326</v>
      </c>
      <c r="D117" s="32">
        <v>4640</v>
      </c>
      <c r="E117" s="32">
        <f t="shared" si="2"/>
        <v>6496</v>
      </c>
      <c r="F117" s="32">
        <f t="shared" si="3"/>
        <v>7795.2</v>
      </c>
      <c r="G117" s="24" t="s">
        <v>47</v>
      </c>
      <c r="H117" s="24" t="s">
        <v>47</v>
      </c>
    </row>
    <row r="118" spans="1:8" ht="31.2" x14ac:dyDescent="0.3">
      <c r="A118" s="55"/>
      <c r="B118" s="41" t="s">
        <v>327</v>
      </c>
      <c r="C118" s="39" t="s">
        <v>328</v>
      </c>
      <c r="D118" s="32">
        <v>4640</v>
      </c>
      <c r="E118" s="32">
        <f t="shared" si="2"/>
        <v>6496</v>
      </c>
      <c r="F118" s="32">
        <f t="shared" si="3"/>
        <v>7795.2</v>
      </c>
      <c r="G118" s="24" t="s">
        <v>47</v>
      </c>
      <c r="H118" s="24" t="s">
        <v>47</v>
      </c>
    </row>
    <row r="119" spans="1:8" ht="31.2" x14ac:dyDescent="0.3">
      <c r="A119" s="55"/>
      <c r="B119" s="41" t="s">
        <v>329</v>
      </c>
      <c r="C119" s="39" t="s">
        <v>330</v>
      </c>
      <c r="D119" s="32">
        <v>4640</v>
      </c>
      <c r="E119" s="32">
        <f t="shared" si="2"/>
        <v>6496</v>
      </c>
      <c r="F119" s="32">
        <f t="shared" si="3"/>
        <v>7795.2</v>
      </c>
      <c r="G119" s="24" t="s">
        <v>47</v>
      </c>
      <c r="H119" s="24" t="s">
        <v>47</v>
      </c>
    </row>
    <row r="120" spans="1:8" ht="46.8" x14ac:dyDescent="0.3">
      <c r="A120" s="55"/>
      <c r="B120" s="41" t="s">
        <v>331</v>
      </c>
      <c r="C120" s="39" t="s">
        <v>332</v>
      </c>
      <c r="D120" s="32">
        <v>4640</v>
      </c>
      <c r="E120" s="32">
        <f t="shared" si="2"/>
        <v>6496</v>
      </c>
      <c r="F120" s="32">
        <f t="shared" si="3"/>
        <v>7795.2</v>
      </c>
      <c r="G120" s="24" t="s">
        <v>47</v>
      </c>
      <c r="H120" s="24" t="s">
        <v>47</v>
      </c>
    </row>
    <row r="121" spans="1:8" ht="46.8" x14ac:dyDescent="0.3">
      <c r="A121" s="55"/>
      <c r="B121" s="41" t="s">
        <v>333</v>
      </c>
      <c r="C121" s="39" t="s">
        <v>334</v>
      </c>
      <c r="D121" s="32">
        <v>6960</v>
      </c>
      <c r="E121" s="32">
        <f t="shared" si="2"/>
        <v>9744</v>
      </c>
      <c r="F121" s="32">
        <f t="shared" si="3"/>
        <v>11692.8</v>
      </c>
      <c r="G121" s="24" t="s">
        <v>47</v>
      </c>
      <c r="H121" s="24" t="s">
        <v>47</v>
      </c>
    </row>
    <row r="122" spans="1:8" ht="46.8" x14ac:dyDescent="0.3">
      <c r="A122" s="55"/>
      <c r="B122" s="41" t="s">
        <v>335</v>
      </c>
      <c r="C122" s="39" t="s">
        <v>336</v>
      </c>
      <c r="D122" s="32">
        <v>6960</v>
      </c>
      <c r="E122" s="32">
        <f t="shared" si="2"/>
        <v>9744</v>
      </c>
      <c r="F122" s="32">
        <f t="shared" si="3"/>
        <v>11692.8</v>
      </c>
      <c r="G122" s="24" t="s">
        <v>47</v>
      </c>
      <c r="H122" s="24" t="s">
        <v>47</v>
      </c>
    </row>
    <row r="123" spans="1:8" ht="62.25" customHeight="1" x14ac:dyDescent="0.3">
      <c r="A123" s="55"/>
      <c r="B123" s="41" t="s">
        <v>337</v>
      </c>
      <c r="C123" s="39" t="s">
        <v>338</v>
      </c>
      <c r="D123" s="32">
        <v>6960</v>
      </c>
      <c r="E123" s="32">
        <f t="shared" si="2"/>
        <v>9744</v>
      </c>
      <c r="F123" s="32">
        <f t="shared" si="3"/>
        <v>11692.8</v>
      </c>
      <c r="G123" s="24" t="s">
        <v>47</v>
      </c>
      <c r="H123" s="24" t="s">
        <v>47</v>
      </c>
    </row>
    <row r="124" spans="1:8" s="60" customFormat="1" ht="37.200000000000003" customHeight="1" x14ac:dyDescent="0.3">
      <c r="A124" s="57"/>
      <c r="B124" s="41" t="s">
        <v>339</v>
      </c>
      <c r="C124" s="41" t="s">
        <v>340</v>
      </c>
      <c r="D124" s="32">
        <v>6960</v>
      </c>
      <c r="E124" s="32">
        <f t="shared" si="2"/>
        <v>9744</v>
      </c>
      <c r="F124" s="32">
        <f t="shared" si="3"/>
        <v>11692.8</v>
      </c>
      <c r="G124" s="59" t="s">
        <v>47</v>
      </c>
      <c r="H124" s="59" t="s">
        <v>47</v>
      </c>
    </row>
    <row r="125" spans="1:8" ht="46.8" x14ac:dyDescent="0.3">
      <c r="A125" s="55"/>
      <c r="B125" s="41" t="s">
        <v>341</v>
      </c>
      <c r="C125" s="39" t="s">
        <v>342</v>
      </c>
      <c r="D125" s="32">
        <v>6960</v>
      </c>
      <c r="E125" s="32">
        <f t="shared" si="2"/>
        <v>9744</v>
      </c>
      <c r="F125" s="32">
        <f t="shared" si="3"/>
        <v>11692.8</v>
      </c>
      <c r="G125" s="24" t="s">
        <v>47</v>
      </c>
      <c r="H125" s="24" t="s">
        <v>47</v>
      </c>
    </row>
    <row r="126" spans="1:8" ht="46.8" x14ac:dyDescent="0.3">
      <c r="A126" s="55"/>
      <c r="B126" s="41" t="s">
        <v>343</v>
      </c>
      <c r="C126" s="39" t="s">
        <v>344</v>
      </c>
      <c r="D126" s="32">
        <v>4640</v>
      </c>
      <c r="E126" s="32">
        <f t="shared" si="2"/>
        <v>6496</v>
      </c>
      <c r="F126" s="32">
        <f t="shared" si="3"/>
        <v>7795.2</v>
      </c>
      <c r="G126" s="24" t="s">
        <v>47</v>
      </c>
      <c r="H126" s="24" t="s">
        <v>47</v>
      </c>
    </row>
    <row r="127" spans="1:8" ht="46.8" x14ac:dyDescent="0.3">
      <c r="A127" s="55"/>
      <c r="B127" s="41" t="s">
        <v>345</v>
      </c>
      <c r="C127" s="39" t="s">
        <v>346</v>
      </c>
      <c r="D127" s="32">
        <v>4640</v>
      </c>
      <c r="E127" s="32">
        <f t="shared" si="2"/>
        <v>6496</v>
      </c>
      <c r="F127" s="32">
        <f t="shared" si="3"/>
        <v>7795.2</v>
      </c>
      <c r="G127" s="24" t="s">
        <v>47</v>
      </c>
      <c r="H127" s="24" t="s">
        <v>47</v>
      </c>
    </row>
    <row r="128" spans="1:8" ht="62.4" x14ac:dyDescent="0.3">
      <c r="A128" s="55"/>
      <c r="B128" s="41" t="s">
        <v>347</v>
      </c>
      <c r="C128" s="39" t="s">
        <v>348</v>
      </c>
      <c r="D128" s="32">
        <v>4640</v>
      </c>
      <c r="E128" s="32">
        <f t="shared" si="2"/>
        <v>6496</v>
      </c>
      <c r="F128" s="32">
        <f t="shared" si="3"/>
        <v>7795.2</v>
      </c>
      <c r="G128" s="24" t="s">
        <v>47</v>
      </c>
      <c r="H128" s="24" t="s">
        <v>47</v>
      </c>
    </row>
    <row r="129" spans="1:8" ht="62.4" x14ac:dyDescent="0.3">
      <c r="A129" s="55"/>
      <c r="B129" s="41" t="s">
        <v>349</v>
      </c>
      <c r="C129" s="39" t="s">
        <v>350</v>
      </c>
      <c r="D129" s="32">
        <v>4640</v>
      </c>
      <c r="E129" s="32">
        <f t="shared" si="2"/>
        <v>6496</v>
      </c>
      <c r="F129" s="32">
        <f t="shared" si="3"/>
        <v>7795.2</v>
      </c>
      <c r="G129" s="24" t="s">
        <v>47</v>
      </c>
      <c r="H129" s="24" t="s">
        <v>47</v>
      </c>
    </row>
    <row r="130" spans="1:8" ht="46.8" x14ac:dyDescent="0.3">
      <c r="A130" s="55"/>
      <c r="B130" s="41" t="s">
        <v>351</v>
      </c>
      <c r="C130" s="39" t="s">
        <v>352</v>
      </c>
      <c r="D130" s="32">
        <v>4640</v>
      </c>
      <c r="E130" s="32">
        <f t="shared" si="2"/>
        <v>6496</v>
      </c>
      <c r="F130" s="32">
        <f t="shared" si="3"/>
        <v>7795.2</v>
      </c>
      <c r="G130" s="24" t="s">
        <v>47</v>
      </c>
      <c r="H130" s="24" t="s">
        <v>47</v>
      </c>
    </row>
    <row r="131" spans="1:8" ht="62.4" x14ac:dyDescent="0.3">
      <c r="A131" s="55"/>
      <c r="B131" s="41" t="s">
        <v>353</v>
      </c>
      <c r="C131" s="39" t="s">
        <v>354</v>
      </c>
      <c r="D131" s="32">
        <v>4640</v>
      </c>
      <c r="E131" s="32">
        <f t="shared" si="2"/>
        <v>6496</v>
      </c>
      <c r="F131" s="32">
        <f t="shared" si="3"/>
        <v>7795.2</v>
      </c>
      <c r="G131" s="24" t="s">
        <v>47</v>
      </c>
      <c r="H131" s="24" t="s">
        <v>47</v>
      </c>
    </row>
    <row r="132" spans="1:8" ht="62.4" x14ac:dyDescent="0.3">
      <c r="A132" s="55"/>
      <c r="B132" s="41" t="s">
        <v>355</v>
      </c>
      <c r="C132" s="39" t="s">
        <v>356</v>
      </c>
      <c r="D132" s="32">
        <v>4640</v>
      </c>
      <c r="E132" s="32">
        <f t="shared" si="2"/>
        <v>6496</v>
      </c>
      <c r="F132" s="32">
        <f t="shared" si="3"/>
        <v>7795.2</v>
      </c>
      <c r="G132" s="24" t="s">
        <v>47</v>
      </c>
      <c r="H132" s="24" t="s">
        <v>47</v>
      </c>
    </row>
    <row r="133" spans="1:8" ht="32.4" customHeight="1" x14ac:dyDescent="0.3">
      <c r="A133" s="31"/>
      <c r="B133" s="41" t="s">
        <v>80</v>
      </c>
      <c r="C133" s="39" t="s">
        <v>81</v>
      </c>
      <c r="D133" s="32">
        <v>4640</v>
      </c>
      <c r="E133" s="32">
        <f t="shared" si="2"/>
        <v>6496</v>
      </c>
      <c r="F133" s="32">
        <f t="shared" si="3"/>
        <v>7795.2</v>
      </c>
      <c r="G133" s="24" t="s">
        <v>47</v>
      </c>
      <c r="H133" s="24" t="s">
        <v>47</v>
      </c>
    </row>
    <row r="134" spans="1:8" ht="31.2" x14ac:dyDescent="0.3">
      <c r="A134" s="31"/>
      <c r="B134" s="41" t="s">
        <v>126</v>
      </c>
      <c r="C134" s="39" t="s">
        <v>127</v>
      </c>
      <c r="D134" s="32">
        <v>4640</v>
      </c>
      <c r="E134" s="32">
        <f t="shared" si="2"/>
        <v>6496</v>
      </c>
      <c r="F134" s="32">
        <f t="shared" si="3"/>
        <v>7795.2</v>
      </c>
      <c r="G134" s="24" t="s">
        <v>47</v>
      </c>
      <c r="H134" s="24" t="s">
        <v>47</v>
      </c>
    </row>
    <row r="135" spans="1:8" ht="31.2" x14ac:dyDescent="0.3">
      <c r="A135" s="31"/>
      <c r="B135" s="41" t="s">
        <v>132</v>
      </c>
      <c r="C135" s="39" t="s">
        <v>133</v>
      </c>
      <c r="D135" s="32">
        <v>4640</v>
      </c>
      <c r="E135" s="32">
        <f t="shared" si="2"/>
        <v>6496</v>
      </c>
      <c r="F135" s="32">
        <f t="shared" si="3"/>
        <v>7795.2</v>
      </c>
      <c r="G135" s="24" t="s">
        <v>47</v>
      </c>
      <c r="H135" s="24" t="s">
        <v>47</v>
      </c>
    </row>
    <row r="136" spans="1:8" ht="31.2" x14ac:dyDescent="0.3">
      <c r="A136" s="31"/>
      <c r="B136" s="41" t="s">
        <v>134</v>
      </c>
      <c r="C136" s="39" t="s">
        <v>135</v>
      </c>
      <c r="D136" s="32">
        <v>4640</v>
      </c>
      <c r="E136" s="32">
        <f t="shared" si="2"/>
        <v>6496</v>
      </c>
      <c r="F136" s="32">
        <f t="shared" si="3"/>
        <v>7795.2</v>
      </c>
      <c r="G136" s="24" t="s">
        <v>47</v>
      </c>
      <c r="H136" s="24" t="s">
        <v>47</v>
      </c>
    </row>
    <row r="137" spans="1:8" ht="31.2" x14ac:dyDescent="0.3">
      <c r="A137" s="31"/>
      <c r="B137" s="41" t="s">
        <v>136</v>
      </c>
      <c r="C137" s="39" t="s">
        <v>137</v>
      </c>
      <c r="D137" s="32">
        <v>4640</v>
      </c>
      <c r="E137" s="32">
        <f t="shared" si="2"/>
        <v>6496</v>
      </c>
      <c r="F137" s="32">
        <f t="shared" si="3"/>
        <v>7795.2</v>
      </c>
      <c r="G137" s="24" t="s">
        <v>47</v>
      </c>
      <c r="H137" s="24" t="s">
        <v>47</v>
      </c>
    </row>
    <row r="138" spans="1:8" ht="31.2" x14ac:dyDescent="0.3">
      <c r="A138" s="31"/>
      <c r="B138" s="41" t="s">
        <v>138</v>
      </c>
      <c r="C138" s="39" t="s">
        <v>139</v>
      </c>
      <c r="D138" s="32">
        <v>4640</v>
      </c>
      <c r="E138" s="32">
        <f t="shared" si="2"/>
        <v>6496</v>
      </c>
      <c r="F138" s="32">
        <f t="shared" si="3"/>
        <v>7795.2</v>
      </c>
      <c r="G138" s="24" t="s">
        <v>47</v>
      </c>
      <c r="H138" s="24" t="s">
        <v>47</v>
      </c>
    </row>
    <row r="139" spans="1:8" ht="31.2" x14ac:dyDescent="0.3">
      <c r="A139" s="31"/>
      <c r="B139" s="41" t="s">
        <v>140</v>
      </c>
      <c r="C139" s="39" t="s">
        <v>141</v>
      </c>
      <c r="D139" s="32">
        <v>4640</v>
      </c>
      <c r="E139" s="32">
        <f t="shared" si="2"/>
        <v>6496</v>
      </c>
      <c r="F139" s="32">
        <f t="shared" si="3"/>
        <v>7795.2</v>
      </c>
      <c r="G139" s="24" t="s">
        <v>47</v>
      </c>
      <c r="H139" s="24" t="s">
        <v>47</v>
      </c>
    </row>
    <row r="140" spans="1:8" ht="31.2" x14ac:dyDescent="0.3">
      <c r="A140" s="31"/>
      <c r="B140" s="41" t="s">
        <v>142</v>
      </c>
      <c r="C140" s="39" t="s">
        <v>143</v>
      </c>
      <c r="D140" s="32">
        <v>4640</v>
      </c>
      <c r="E140" s="32">
        <f t="shared" si="2"/>
        <v>6496</v>
      </c>
      <c r="F140" s="32">
        <f t="shared" si="3"/>
        <v>7795.2</v>
      </c>
      <c r="G140" s="24" t="s">
        <v>47</v>
      </c>
      <c r="H140" s="24" t="s">
        <v>47</v>
      </c>
    </row>
    <row r="141" spans="1:8" ht="31.2" x14ac:dyDescent="0.3">
      <c r="A141" s="31"/>
      <c r="B141" s="41" t="s">
        <v>144</v>
      </c>
      <c r="C141" s="39" t="s">
        <v>145</v>
      </c>
      <c r="D141" s="32">
        <v>4640</v>
      </c>
      <c r="E141" s="32">
        <f t="shared" si="2"/>
        <v>6496</v>
      </c>
      <c r="F141" s="32">
        <f t="shared" ref="F141:F153" si="4">ROUND(D141*1.68,2)</f>
        <v>7795.2</v>
      </c>
      <c r="G141" s="24" t="s">
        <v>47</v>
      </c>
      <c r="H141" s="24" t="s">
        <v>47</v>
      </c>
    </row>
    <row r="142" spans="1:8" ht="31.2" x14ac:dyDescent="0.3">
      <c r="A142" s="31"/>
      <c r="B142" s="41" t="s">
        <v>146</v>
      </c>
      <c r="C142" s="39" t="s">
        <v>147</v>
      </c>
      <c r="D142" s="32">
        <v>4640</v>
      </c>
      <c r="E142" s="32">
        <f t="shared" ref="E142:E153" si="5">ROUND(D142*1.4,2)</f>
        <v>6496</v>
      </c>
      <c r="F142" s="32">
        <f t="shared" si="4"/>
        <v>7795.2</v>
      </c>
      <c r="G142" s="24" t="s">
        <v>47</v>
      </c>
      <c r="H142" s="24" t="s">
        <v>47</v>
      </c>
    </row>
    <row r="143" spans="1:8" ht="31.2" x14ac:dyDescent="0.3">
      <c r="A143" s="31"/>
      <c r="B143" s="41" t="s">
        <v>148</v>
      </c>
      <c r="C143" s="39" t="s">
        <v>149</v>
      </c>
      <c r="D143" s="32">
        <v>4640</v>
      </c>
      <c r="E143" s="32">
        <f t="shared" si="5"/>
        <v>6496</v>
      </c>
      <c r="F143" s="32">
        <f t="shared" si="4"/>
        <v>7795.2</v>
      </c>
      <c r="G143" s="24" t="s">
        <v>47</v>
      </c>
      <c r="H143" s="24" t="s">
        <v>47</v>
      </c>
    </row>
    <row r="144" spans="1:8" ht="31.2" x14ac:dyDescent="0.3">
      <c r="A144" s="31"/>
      <c r="B144" s="41" t="s">
        <v>150</v>
      </c>
      <c r="C144" s="39" t="s">
        <v>151</v>
      </c>
      <c r="D144" s="32">
        <v>4640</v>
      </c>
      <c r="E144" s="32">
        <f t="shared" si="5"/>
        <v>6496</v>
      </c>
      <c r="F144" s="32">
        <f t="shared" si="4"/>
        <v>7795.2</v>
      </c>
      <c r="G144" s="24" t="s">
        <v>47</v>
      </c>
      <c r="H144" s="24" t="s">
        <v>47</v>
      </c>
    </row>
    <row r="145" spans="1:8" ht="31.2" x14ac:dyDescent="0.3">
      <c r="A145" s="31"/>
      <c r="B145" s="41" t="s">
        <v>152</v>
      </c>
      <c r="C145" s="39" t="s">
        <v>153</v>
      </c>
      <c r="D145" s="32">
        <v>4640</v>
      </c>
      <c r="E145" s="32">
        <f t="shared" si="5"/>
        <v>6496</v>
      </c>
      <c r="F145" s="32">
        <f t="shared" si="4"/>
        <v>7795.2</v>
      </c>
      <c r="G145" s="24" t="s">
        <v>47</v>
      </c>
      <c r="H145" s="24" t="s">
        <v>47</v>
      </c>
    </row>
    <row r="146" spans="1:8" ht="46.8" x14ac:dyDescent="0.3">
      <c r="A146" s="31"/>
      <c r="B146" s="41" t="s">
        <v>154</v>
      </c>
      <c r="C146" s="39" t="s">
        <v>155</v>
      </c>
      <c r="D146" s="32">
        <v>4640</v>
      </c>
      <c r="E146" s="32">
        <f t="shared" si="5"/>
        <v>6496</v>
      </c>
      <c r="F146" s="32">
        <f t="shared" si="4"/>
        <v>7795.2</v>
      </c>
      <c r="G146" s="24" t="s">
        <v>47</v>
      </c>
      <c r="H146" s="24" t="s">
        <v>47</v>
      </c>
    </row>
    <row r="147" spans="1:8" ht="38.25" customHeight="1" x14ac:dyDescent="0.3">
      <c r="A147" s="31"/>
      <c r="B147" s="41" t="s">
        <v>172</v>
      </c>
      <c r="C147" s="39" t="s">
        <v>173</v>
      </c>
      <c r="D147" s="32">
        <v>4640</v>
      </c>
      <c r="E147" s="32">
        <f t="shared" si="5"/>
        <v>6496</v>
      </c>
      <c r="F147" s="32">
        <f t="shared" si="4"/>
        <v>7795.2</v>
      </c>
      <c r="G147" s="24" t="s">
        <v>47</v>
      </c>
      <c r="H147" s="24" t="s">
        <v>47</v>
      </c>
    </row>
    <row r="148" spans="1:8" ht="33.75" customHeight="1" x14ac:dyDescent="0.3">
      <c r="A148" s="31"/>
      <c r="B148" s="41" t="s">
        <v>176</v>
      </c>
      <c r="C148" s="39" t="s">
        <v>177</v>
      </c>
      <c r="D148" s="32">
        <v>4640</v>
      </c>
      <c r="E148" s="32">
        <f t="shared" si="5"/>
        <v>6496</v>
      </c>
      <c r="F148" s="32">
        <f t="shared" si="4"/>
        <v>7795.2</v>
      </c>
      <c r="G148" s="24" t="s">
        <v>47</v>
      </c>
      <c r="H148" s="24" t="s">
        <v>47</v>
      </c>
    </row>
    <row r="149" spans="1:8" ht="23.25" customHeight="1" x14ac:dyDescent="0.3">
      <c r="A149" s="31"/>
      <c r="B149" s="41" t="s">
        <v>178</v>
      </c>
      <c r="C149" s="39" t="s">
        <v>179</v>
      </c>
      <c r="D149" s="32">
        <v>4640</v>
      </c>
      <c r="E149" s="32">
        <f t="shared" si="5"/>
        <v>6496</v>
      </c>
      <c r="F149" s="32">
        <f t="shared" si="4"/>
        <v>7795.2</v>
      </c>
      <c r="G149" s="24" t="s">
        <v>47</v>
      </c>
      <c r="H149" s="24" t="s">
        <v>47</v>
      </c>
    </row>
    <row r="150" spans="1:8" ht="23.25" customHeight="1" x14ac:dyDescent="0.3">
      <c r="A150" s="31"/>
      <c r="B150" s="41" t="s">
        <v>194</v>
      </c>
      <c r="C150" s="39" t="s">
        <v>195</v>
      </c>
      <c r="D150" s="32">
        <v>4640</v>
      </c>
      <c r="E150" s="32">
        <f t="shared" si="5"/>
        <v>6496</v>
      </c>
      <c r="F150" s="32">
        <f t="shared" si="4"/>
        <v>7795.2</v>
      </c>
      <c r="G150" s="24" t="s">
        <v>47</v>
      </c>
      <c r="H150" s="24" t="s">
        <v>47</v>
      </c>
    </row>
    <row r="151" spans="1:8" ht="38.25" customHeight="1" x14ac:dyDescent="0.3">
      <c r="A151" s="31"/>
      <c r="B151" s="41" t="s">
        <v>198</v>
      </c>
      <c r="C151" s="39" t="s">
        <v>199</v>
      </c>
      <c r="D151" s="32">
        <v>4640</v>
      </c>
      <c r="E151" s="32">
        <f t="shared" si="5"/>
        <v>6496</v>
      </c>
      <c r="F151" s="32">
        <f t="shared" si="4"/>
        <v>7795.2</v>
      </c>
      <c r="G151" s="24" t="s">
        <v>47</v>
      </c>
      <c r="H151" s="24" t="s">
        <v>47</v>
      </c>
    </row>
    <row r="152" spans="1:8" ht="46.95" customHeight="1" x14ac:dyDescent="0.3">
      <c r="A152" s="31"/>
      <c r="B152" s="41" t="s">
        <v>200</v>
      </c>
      <c r="C152" s="39" t="s">
        <v>201</v>
      </c>
      <c r="D152" s="32">
        <v>4640</v>
      </c>
      <c r="E152" s="32">
        <f t="shared" si="5"/>
        <v>6496</v>
      </c>
      <c r="F152" s="32">
        <f t="shared" si="4"/>
        <v>7795.2</v>
      </c>
      <c r="G152" s="24" t="s">
        <v>47</v>
      </c>
      <c r="H152" s="24" t="s">
        <v>47</v>
      </c>
    </row>
    <row r="153" spans="1:8" ht="48.6" customHeight="1" x14ac:dyDescent="0.3">
      <c r="A153" s="31"/>
      <c r="B153" s="41" t="s">
        <v>202</v>
      </c>
      <c r="C153" s="39" t="s">
        <v>203</v>
      </c>
      <c r="D153" s="32">
        <v>4640</v>
      </c>
      <c r="E153" s="32">
        <f t="shared" si="5"/>
        <v>6496</v>
      </c>
      <c r="F153" s="32">
        <f t="shared" si="4"/>
        <v>7795.2</v>
      </c>
      <c r="G153" s="24" t="s">
        <v>47</v>
      </c>
      <c r="H153" s="24" t="s">
        <v>47</v>
      </c>
    </row>
  </sheetData>
  <autoFilter ref="A7:H153"/>
  <mergeCells count="9">
    <mergeCell ref="F1:H1"/>
    <mergeCell ref="F2:H2"/>
    <mergeCell ref="B3:H3"/>
    <mergeCell ref="A8:D8"/>
    <mergeCell ref="A6:A7"/>
    <mergeCell ref="B6:B7"/>
    <mergeCell ref="C6:C7"/>
    <mergeCell ref="D6:D7"/>
    <mergeCell ref="E6:H6"/>
  </mergeCells>
  <pageMargins left="0" right="0" top="0.39370078740157483" bottom="0.19685039370078741" header="0" footer="0"/>
  <pageSetup paperSize="9" scale="70" firstPageNumber="11" fitToHeight="10" orientation="portrait" useFirstPageNumber="1" horizontalDpi="0" verticalDpi="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00"/>
  <sheetViews>
    <sheetView zoomScaleNormal="100" zoomScaleSheetLayoutView="100" workbookViewId="0">
      <pane xSplit="3" ySplit="8" topLeftCell="D9" activePane="bottomRight" state="frozen"/>
      <selection activeCell="H15" sqref="H15"/>
      <selection pane="topRight" activeCell="H15" sqref="H15"/>
      <selection pane="bottomLeft" activeCell="H15" sqref="H15"/>
      <selection pane="bottomRight" activeCell="H17" sqref="H17"/>
    </sheetView>
  </sheetViews>
  <sheetFormatPr defaultColWidth="9.109375" defaultRowHeight="18" x14ac:dyDescent="0.3"/>
  <cols>
    <col min="1" max="1" width="5.33203125" style="35" customWidth="1"/>
    <col min="2" max="2" width="17.5546875" style="35" customWidth="1"/>
    <col min="3" max="3" width="45.5546875" style="36" customWidth="1"/>
    <col min="4" max="5" width="11.88671875" style="37" customWidth="1"/>
    <col min="6" max="9" width="12.44140625" style="35" customWidth="1"/>
    <col min="10" max="10" width="10.6640625" style="35" customWidth="1"/>
    <col min="11" max="11" width="10.44140625" style="35" customWidth="1"/>
    <col min="12" max="16384" width="9.109375" style="35"/>
  </cols>
  <sheetData>
    <row r="1" spans="1:16" ht="33.75" customHeight="1" x14ac:dyDescent="0.3">
      <c r="H1" s="133" t="s">
        <v>870</v>
      </c>
      <c r="I1" s="133"/>
      <c r="J1" s="133"/>
      <c r="K1" s="133"/>
    </row>
    <row r="2" spans="1:16" s="3" customFormat="1" ht="13.5" customHeight="1" x14ac:dyDescent="0.35">
      <c r="C2" s="30"/>
      <c r="D2" s="30"/>
      <c r="E2" s="30"/>
      <c r="F2" s="30"/>
      <c r="G2" s="30"/>
      <c r="H2" s="134"/>
      <c r="I2" s="134"/>
      <c r="J2" s="134"/>
      <c r="K2" s="134"/>
      <c r="L2" s="30"/>
      <c r="M2" s="30"/>
      <c r="N2" s="30"/>
    </row>
    <row r="3" spans="1:16" s="3" customFormat="1" ht="48" customHeight="1" x14ac:dyDescent="0.35">
      <c r="C3" s="153" t="s">
        <v>872</v>
      </c>
      <c r="D3" s="153"/>
      <c r="E3" s="153"/>
      <c r="F3" s="153"/>
      <c r="G3" s="153"/>
      <c r="H3" s="153"/>
      <c r="I3" s="153"/>
      <c r="J3" s="153"/>
      <c r="K3" s="153"/>
      <c r="M3" s="30"/>
      <c r="N3" s="30"/>
      <c r="O3" s="30"/>
      <c r="P3" s="30"/>
    </row>
    <row r="4" spans="1:16" s="3" customFormat="1" x14ac:dyDescent="0.35">
      <c r="C4" s="30"/>
      <c r="G4" s="30"/>
      <c r="H4" s="30"/>
      <c r="I4" s="30"/>
      <c r="J4" s="30"/>
      <c r="K4" s="38"/>
      <c r="M4" s="30"/>
      <c r="N4" s="30"/>
      <c r="O4" s="30"/>
      <c r="P4" s="30"/>
    </row>
    <row r="5" spans="1:16" s="3" customFormat="1" x14ac:dyDescent="0.35">
      <c r="C5" s="30"/>
      <c r="D5" s="30"/>
      <c r="E5" s="30"/>
      <c r="F5" s="30"/>
      <c r="G5" s="30"/>
      <c r="H5" s="30"/>
      <c r="I5" s="30"/>
      <c r="J5" s="30"/>
      <c r="K5" s="38"/>
      <c r="M5" s="30"/>
      <c r="N5" s="30"/>
      <c r="O5" s="30"/>
      <c r="P5" s="30"/>
    </row>
    <row r="6" spans="1:16" ht="26.4" customHeight="1" x14ac:dyDescent="0.3">
      <c r="A6" s="141" t="s">
        <v>0</v>
      </c>
      <c r="B6" s="161" t="s">
        <v>73</v>
      </c>
      <c r="C6" s="165" t="s">
        <v>44</v>
      </c>
      <c r="D6" s="166" t="s">
        <v>541</v>
      </c>
      <c r="E6" s="166"/>
      <c r="F6" s="166"/>
      <c r="G6" s="166"/>
      <c r="H6" s="166"/>
      <c r="I6" s="166"/>
      <c r="J6" s="166"/>
      <c r="K6" s="166"/>
    </row>
    <row r="7" spans="1:16" ht="26.4" customHeight="1" x14ac:dyDescent="0.3">
      <c r="A7" s="164"/>
      <c r="B7" s="161"/>
      <c r="C7" s="165"/>
      <c r="D7" s="163" t="s">
        <v>1</v>
      </c>
      <c r="E7" s="163"/>
      <c r="F7" s="163" t="s">
        <v>2</v>
      </c>
      <c r="G7" s="163"/>
      <c r="H7" s="163" t="s">
        <v>3</v>
      </c>
      <c r="I7" s="163"/>
      <c r="J7" s="163" t="s">
        <v>4</v>
      </c>
      <c r="K7" s="163" t="s">
        <v>5</v>
      </c>
    </row>
    <row r="8" spans="1:16" ht="43.2" customHeight="1" x14ac:dyDescent="0.3">
      <c r="A8" s="142"/>
      <c r="B8" s="161"/>
      <c r="C8" s="165"/>
      <c r="D8" s="48" t="s">
        <v>362</v>
      </c>
      <c r="E8" s="48" t="s">
        <v>363</v>
      </c>
      <c r="F8" s="48" t="s">
        <v>362</v>
      </c>
      <c r="G8" s="48" t="s">
        <v>363</v>
      </c>
      <c r="H8" s="48" t="s">
        <v>362</v>
      </c>
      <c r="I8" s="48" t="s">
        <v>363</v>
      </c>
      <c r="J8" s="163"/>
      <c r="K8" s="163"/>
    </row>
    <row r="9" spans="1:16" ht="26.25" customHeight="1" x14ac:dyDescent="0.3">
      <c r="A9" s="64"/>
      <c r="B9" s="65"/>
      <c r="C9" s="75"/>
      <c r="D9" s="48"/>
      <c r="E9" s="48"/>
      <c r="F9" s="54" t="s">
        <v>879</v>
      </c>
      <c r="G9" s="54" t="s">
        <v>879</v>
      </c>
      <c r="H9" s="54" t="s">
        <v>880</v>
      </c>
      <c r="I9" s="54" t="s">
        <v>880</v>
      </c>
      <c r="J9" s="54" t="s">
        <v>881</v>
      </c>
      <c r="K9" s="54" t="s">
        <v>882</v>
      </c>
    </row>
    <row r="10" spans="1:16" ht="30.75" customHeight="1" x14ac:dyDescent="0.3">
      <c r="A10" s="31">
        <v>6</v>
      </c>
      <c r="B10" s="31"/>
      <c r="C10" s="33" t="s">
        <v>360</v>
      </c>
      <c r="D10" s="32"/>
      <c r="E10" s="32"/>
      <c r="F10" s="32"/>
      <c r="G10" s="32"/>
      <c r="H10" s="32"/>
      <c r="I10" s="32"/>
      <c r="J10" s="24"/>
      <c r="K10" s="24"/>
    </row>
    <row r="11" spans="1:16" ht="18.75" customHeight="1" x14ac:dyDescent="0.3">
      <c r="A11" s="40" t="s">
        <v>361</v>
      </c>
      <c r="B11" s="31"/>
      <c r="C11" s="33" t="s">
        <v>76</v>
      </c>
      <c r="D11" s="32"/>
      <c r="E11" s="32"/>
      <c r="F11" s="32"/>
      <c r="G11" s="32"/>
      <c r="H11" s="32"/>
      <c r="I11" s="32"/>
      <c r="J11" s="24"/>
      <c r="K11" s="24"/>
    </row>
    <row r="12" spans="1:16" ht="33.75" customHeight="1" x14ac:dyDescent="0.3">
      <c r="A12" s="31"/>
      <c r="B12" s="39" t="s">
        <v>364</v>
      </c>
      <c r="C12" s="39" t="s">
        <v>365</v>
      </c>
      <c r="D12" s="32">
        <v>770.4</v>
      </c>
      <c r="E12" s="32">
        <v>963</v>
      </c>
      <c r="F12" s="32">
        <f>ROUND(D12*1.4,2)</f>
        <v>1078.56</v>
      </c>
      <c r="G12" s="32">
        <f>ROUND(E12*1.4,2)</f>
        <v>1348.2</v>
      </c>
      <c r="H12" s="32">
        <f>ROUND(D12*1.68,2)</f>
        <v>1294.27</v>
      </c>
      <c r="I12" s="32">
        <f t="shared" ref="H12:I71" si="0">ROUND(E12*1.68,2)</f>
        <v>1617.84</v>
      </c>
      <c r="J12" s="24" t="s">
        <v>47</v>
      </c>
      <c r="K12" s="24" t="s">
        <v>47</v>
      </c>
    </row>
    <row r="13" spans="1:16" ht="36" customHeight="1" x14ac:dyDescent="0.3">
      <c r="A13" s="31"/>
      <c r="B13" s="39" t="s">
        <v>366</v>
      </c>
      <c r="C13" s="39" t="s">
        <v>367</v>
      </c>
      <c r="D13" s="32">
        <v>770.4</v>
      </c>
      <c r="E13" s="32">
        <v>963</v>
      </c>
      <c r="F13" s="32">
        <f t="shared" ref="F13:G71" si="1">ROUND(D13*1.4,2)</f>
        <v>1078.56</v>
      </c>
      <c r="G13" s="32">
        <f t="shared" si="1"/>
        <v>1348.2</v>
      </c>
      <c r="H13" s="32">
        <f t="shared" si="0"/>
        <v>1294.27</v>
      </c>
      <c r="I13" s="32">
        <f t="shared" si="0"/>
        <v>1617.84</v>
      </c>
      <c r="J13" s="24" t="s">
        <v>47</v>
      </c>
      <c r="K13" s="24" t="s">
        <v>47</v>
      </c>
    </row>
    <row r="14" spans="1:16" ht="32.4" customHeight="1" x14ac:dyDescent="0.3">
      <c r="A14" s="31"/>
      <c r="B14" s="39" t="s">
        <v>368</v>
      </c>
      <c r="C14" s="39" t="s">
        <v>369</v>
      </c>
      <c r="D14" s="32">
        <v>770.4</v>
      </c>
      <c r="E14" s="32">
        <v>963</v>
      </c>
      <c r="F14" s="32">
        <f t="shared" si="1"/>
        <v>1078.56</v>
      </c>
      <c r="G14" s="32">
        <f t="shared" si="1"/>
        <v>1348.2</v>
      </c>
      <c r="H14" s="32">
        <f t="shared" si="0"/>
        <v>1294.27</v>
      </c>
      <c r="I14" s="32">
        <f t="shared" si="0"/>
        <v>1617.84</v>
      </c>
      <c r="J14" s="24" t="s">
        <v>47</v>
      </c>
      <c r="K14" s="24" t="s">
        <v>47</v>
      </c>
    </row>
    <row r="15" spans="1:16" ht="31.2" customHeight="1" x14ac:dyDescent="0.3">
      <c r="A15" s="31"/>
      <c r="B15" s="39" t="s">
        <v>370</v>
      </c>
      <c r="C15" s="39" t="s">
        <v>371</v>
      </c>
      <c r="D15" s="32">
        <v>1155.6000000000001</v>
      </c>
      <c r="E15" s="32">
        <v>1444.5</v>
      </c>
      <c r="F15" s="32">
        <f t="shared" si="1"/>
        <v>1617.84</v>
      </c>
      <c r="G15" s="32">
        <f t="shared" si="1"/>
        <v>2022.3</v>
      </c>
      <c r="H15" s="32">
        <f t="shared" si="0"/>
        <v>1941.41</v>
      </c>
      <c r="I15" s="32">
        <f t="shared" si="0"/>
        <v>2426.7600000000002</v>
      </c>
      <c r="J15" s="24" t="s">
        <v>47</v>
      </c>
      <c r="K15" s="24" t="s">
        <v>47</v>
      </c>
    </row>
    <row r="16" spans="1:16" ht="37.5" customHeight="1" x14ac:dyDescent="0.3">
      <c r="A16" s="31"/>
      <c r="B16" s="39" t="s">
        <v>372</v>
      </c>
      <c r="C16" s="39" t="s">
        <v>373</v>
      </c>
      <c r="D16" s="32">
        <v>770.4</v>
      </c>
      <c r="E16" s="32">
        <v>963</v>
      </c>
      <c r="F16" s="32">
        <f t="shared" si="1"/>
        <v>1078.56</v>
      </c>
      <c r="G16" s="32">
        <f t="shared" si="1"/>
        <v>1348.2</v>
      </c>
      <c r="H16" s="32">
        <f t="shared" si="0"/>
        <v>1294.27</v>
      </c>
      <c r="I16" s="32">
        <f t="shared" si="0"/>
        <v>1617.84</v>
      </c>
      <c r="J16" s="24" t="s">
        <v>47</v>
      </c>
      <c r="K16" s="24" t="s">
        <v>47</v>
      </c>
    </row>
    <row r="17" spans="1:11" ht="37.5" customHeight="1" x14ac:dyDescent="0.3">
      <c r="A17" s="31"/>
      <c r="B17" s="39" t="s">
        <v>374</v>
      </c>
      <c r="C17" s="39" t="s">
        <v>375</v>
      </c>
      <c r="D17" s="32">
        <v>770.4</v>
      </c>
      <c r="E17" s="32">
        <v>963</v>
      </c>
      <c r="F17" s="32">
        <f t="shared" si="1"/>
        <v>1078.56</v>
      </c>
      <c r="G17" s="32">
        <f t="shared" si="1"/>
        <v>1348.2</v>
      </c>
      <c r="H17" s="32">
        <f t="shared" si="0"/>
        <v>1294.27</v>
      </c>
      <c r="I17" s="32">
        <f t="shared" si="0"/>
        <v>1617.84</v>
      </c>
      <c r="J17" s="24" t="s">
        <v>47</v>
      </c>
      <c r="K17" s="24" t="s">
        <v>47</v>
      </c>
    </row>
    <row r="18" spans="1:11" ht="37.5" customHeight="1" x14ac:dyDescent="0.3">
      <c r="A18" s="31"/>
      <c r="B18" s="39" t="s">
        <v>376</v>
      </c>
      <c r="C18" s="39" t="s">
        <v>377</v>
      </c>
      <c r="D18" s="32">
        <v>770.4</v>
      </c>
      <c r="E18" s="32">
        <v>963</v>
      </c>
      <c r="F18" s="32">
        <f t="shared" si="1"/>
        <v>1078.56</v>
      </c>
      <c r="G18" s="32">
        <f t="shared" si="1"/>
        <v>1348.2</v>
      </c>
      <c r="H18" s="32">
        <f t="shared" si="0"/>
        <v>1294.27</v>
      </c>
      <c r="I18" s="32">
        <f t="shared" si="0"/>
        <v>1617.84</v>
      </c>
      <c r="J18" s="24" t="s">
        <v>47</v>
      </c>
      <c r="K18" s="24" t="s">
        <v>47</v>
      </c>
    </row>
    <row r="19" spans="1:11" ht="36.6" customHeight="1" x14ac:dyDescent="0.3">
      <c r="A19" s="31"/>
      <c r="B19" s="39" t="s">
        <v>378</v>
      </c>
      <c r="C19" s="39" t="s">
        <v>379</v>
      </c>
      <c r="D19" s="32">
        <v>616.32000000000005</v>
      </c>
      <c r="E19" s="32">
        <v>770.4</v>
      </c>
      <c r="F19" s="32">
        <f t="shared" si="1"/>
        <v>862.85</v>
      </c>
      <c r="G19" s="32">
        <f t="shared" si="1"/>
        <v>1078.56</v>
      </c>
      <c r="H19" s="32">
        <f t="shared" si="0"/>
        <v>1035.42</v>
      </c>
      <c r="I19" s="32">
        <f t="shared" si="0"/>
        <v>1294.27</v>
      </c>
      <c r="J19" s="24" t="s">
        <v>47</v>
      </c>
      <c r="K19" s="24" t="s">
        <v>47</v>
      </c>
    </row>
    <row r="20" spans="1:11" ht="36.6" customHeight="1" x14ac:dyDescent="0.3">
      <c r="A20" s="31"/>
      <c r="B20" s="39" t="s">
        <v>380</v>
      </c>
      <c r="C20" s="39" t="s">
        <v>381</v>
      </c>
      <c r="D20" s="32">
        <v>616.32000000000005</v>
      </c>
      <c r="E20" s="32">
        <v>770.4</v>
      </c>
      <c r="F20" s="32">
        <f t="shared" si="1"/>
        <v>862.85</v>
      </c>
      <c r="G20" s="32">
        <f t="shared" si="1"/>
        <v>1078.56</v>
      </c>
      <c r="H20" s="32">
        <f t="shared" si="0"/>
        <v>1035.42</v>
      </c>
      <c r="I20" s="32">
        <f t="shared" si="0"/>
        <v>1294.27</v>
      </c>
      <c r="J20" s="24" t="s">
        <v>47</v>
      </c>
      <c r="K20" s="24" t="s">
        <v>47</v>
      </c>
    </row>
    <row r="21" spans="1:11" ht="31.2" x14ac:dyDescent="0.3">
      <c r="A21" s="31"/>
      <c r="B21" s="39" t="s">
        <v>382</v>
      </c>
      <c r="C21" s="39" t="s">
        <v>383</v>
      </c>
      <c r="D21" s="32">
        <v>770.4</v>
      </c>
      <c r="E21" s="32">
        <v>963</v>
      </c>
      <c r="F21" s="32">
        <f t="shared" si="1"/>
        <v>1078.56</v>
      </c>
      <c r="G21" s="32">
        <f t="shared" si="1"/>
        <v>1348.2</v>
      </c>
      <c r="H21" s="32">
        <f t="shared" si="0"/>
        <v>1294.27</v>
      </c>
      <c r="I21" s="32">
        <f t="shared" si="0"/>
        <v>1617.84</v>
      </c>
      <c r="J21" s="24" t="s">
        <v>47</v>
      </c>
      <c r="K21" s="24" t="s">
        <v>47</v>
      </c>
    </row>
    <row r="22" spans="1:11" ht="31.2" x14ac:dyDescent="0.3">
      <c r="A22" s="31"/>
      <c r="B22" s="39" t="s">
        <v>384</v>
      </c>
      <c r="C22" s="39" t="s">
        <v>385</v>
      </c>
      <c r="D22" s="32">
        <v>770.4</v>
      </c>
      <c r="E22" s="32">
        <v>963</v>
      </c>
      <c r="F22" s="32">
        <f t="shared" si="1"/>
        <v>1078.56</v>
      </c>
      <c r="G22" s="32">
        <f t="shared" si="1"/>
        <v>1348.2</v>
      </c>
      <c r="H22" s="32">
        <f t="shared" si="0"/>
        <v>1294.27</v>
      </c>
      <c r="I22" s="32">
        <f t="shared" si="0"/>
        <v>1617.84</v>
      </c>
      <c r="J22" s="24" t="s">
        <v>47</v>
      </c>
      <c r="K22" s="24" t="s">
        <v>47</v>
      </c>
    </row>
    <row r="23" spans="1:11" ht="33" customHeight="1" x14ac:dyDescent="0.3">
      <c r="A23" s="31"/>
      <c r="B23" s="39" t="s">
        <v>386</v>
      </c>
      <c r="C23" s="39" t="s">
        <v>387</v>
      </c>
      <c r="D23" s="32">
        <v>770.4</v>
      </c>
      <c r="E23" s="32">
        <v>963</v>
      </c>
      <c r="F23" s="32">
        <f t="shared" si="1"/>
        <v>1078.56</v>
      </c>
      <c r="G23" s="32">
        <f t="shared" si="1"/>
        <v>1348.2</v>
      </c>
      <c r="H23" s="32">
        <f t="shared" si="0"/>
        <v>1294.27</v>
      </c>
      <c r="I23" s="32">
        <f t="shared" si="0"/>
        <v>1617.84</v>
      </c>
      <c r="J23" s="24" t="s">
        <v>47</v>
      </c>
      <c r="K23" s="24" t="s">
        <v>47</v>
      </c>
    </row>
    <row r="24" spans="1:11" x14ac:dyDescent="0.3">
      <c r="A24" s="31"/>
      <c r="B24" s="39" t="s">
        <v>388</v>
      </c>
      <c r="C24" s="39" t="s">
        <v>389</v>
      </c>
      <c r="D24" s="32">
        <v>770.4</v>
      </c>
      <c r="E24" s="32">
        <v>963</v>
      </c>
      <c r="F24" s="32">
        <f t="shared" si="1"/>
        <v>1078.56</v>
      </c>
      <c r="G24" s="32">
        <f t="shared" si="1"/>
        <v>1348.2</v>
      </c>
      <c r="H24" s="32">
        <f t="shared" si="0"/>
        <v>1294.27</v>
      </c>
      <c r="I24" s="32">
        <f t="shared" si="0"/>
        <v>1617.84</v>
      </c>
      <c r="J24" s="24" t="s">
        <v>47</v>
      </c>
      <c r="K24" s="24" t="s">
        <v>47</v>
      </c>
    </row>
    <row r="25" spans="1:11" ht="31.2" x14ac:dyDescent="0.3">
      <c r="A25" s="31"/>
      <c r="B25" s="39" t="s">
        <v>390</v>
      </c>
      <c r="C25" s="39" t="s">
        <v>391</v>
      </c>
      <c r="D25" s="32">
        <v>770.4</v>
      </c>
      <c r="E25" s="32">
        <v>963</v>
      </c>
      <c r="F25" s="32">
        <f t="shared" si="1"/>
        <v>1078.56</v>
      </c>
      <c r="G25" s="32">
        <f t="shared" si="1"/>
        <v>1348.2</v>
      </c>
      <c r="H25" s="32">
        <f t="shared" si="0"/>
        <v>1294.27</v>
      </c>
      <c r="I25" s="32">
        <f t="shared" si="0"/>
        <v>1617.84</v>
      </c>
      <c r="J25" s="24" t="s">
        <v>47</v>
      </c>
      <c r="K25" s="24" t="s">
        <v>47</v>
      </c>
    </row>
    <row r="26" spans="1:11" ht="31.2" x14ac:dyDescent="0.3">
      <c r="A26" s="31"/>
      <c r="B26" s="39" t="s">
        <v>392</v>
      </c>
      <c r="C26" s="39" t="s">
        <v>393</v>
      </c>
      <c r="D26" s="32">
        <v>1155.6000000000001</v>
      </c>
      <c r="E26" s="32">
        <v>1444.5</v>
      </c>
      <c r="F26" s="32">
        <f t="shared" si="1"/>
        <v>1617.84</v>
      </c>
      <c r="G26" s="32">
        <f t="shared" si="1"/>
        <v>2022.3</v>
      </c>
      <c r="H26" s="32">
        <f t="shared" si="0"/>
        <v>1941.41</v>
      </c>
      <c r="I26" s="32">
        <f t="shared" si="0"/>
        <v>2426.7600000000002</v>
      </c>
      <c r="J26" s="24" t="s">
        <v>47</v>
      </c>
      <c r="K26" s="24" t="s">
        <v>47</v>
      </c>
    </row>
    <row r="27" spans="1:11" ht="31.2" x14ac:dyDescent="0.3">
      <c r="A27" s="31"/>
      <c r="B27" s="39" t="s">
        <v>394</v>
      </c>
      <c r="C27" s="39" t="s">
        <v>395</v>
      </c>
      <c r="D27" s="32">
        <v>770.4</v>
      </c>
      <c r="E27" s="32">
        <v>963</v>
      </c>
      <c r="F27" s="32">
        <f t="shared" si="1"/>
        <v>1078.56</v>
      </c>
      <c r="G27" s="32">
        <f t="shared" si="1"/>
        <v>1348.2</v>
      </c>
      <c r="H27" s="32">
        <f t="shared" si="0"/>
        <v>1294.27</v>
      </c>
      <c r="I27" s="32">
        <f t="shared" si="0"/>
        <v>1617.84</v>
      </c>
      <c r="J27" s="24" t="s">
        <v>47</v>
      </c>
      <c r="K27" s="24" t="s">
        <v>47</v>
      </c>
    </row>
    <row r="28" spans="1:11" ht="31.2" x14ac:dyDescent="0.3">
      <c r="A28" s="31"/>
      <c r="B28" s="39" t="s">
        <v>396</v>
      </c>
      <c r="C28" s="39" t="s">
        <v>397</v>
      </c>
      <c r="D28" s="32">
        <v>770.4</v>
      </c>
      <c r="E28" s="32">
        <v>963</v>
      </c>
      <c r="F28" s="32">
        <f t="shared" si="1"/>
        <v>1078.56</v>
      </c>
      <c r="G28" s="32">
        <f t="shared" si="1"/>
        <v>1348.2</v>
      </c>
      <c r="H28" s="32">
        <f t="shared" si="0"/>
        <v>1294.27</v>
      </c>
      <c r="I28" s="32">
        <f t="shared" si="0"/>
        <v>1617.84</v>
      </c>
      <c r="J28" s="24" t="s">
        <v>47</v>
      </c>
      <c r="K28" s="24" t="s">
        <v>47</v>
      </c>
    </row>
    <row r="29" spans="1:11" ht="31.2" x14ac:dyDescent="0.3">
      <c r="A29" s="31"/>
      <c r="B29" s="39" t="s">
        <v>398</v>
      </c>
      <c r="C29" s="39" t="s">
        <v>399</v>
      </c>
      <c r="D29" s="32">
        <v>770.4</v>
      </c>
      <c r="E29" s="32">
        <v>963</v>
      </c>
      <c r="F29" s="32">
        <f t="shared" si="1"/>
        <v>1078.56</v>
      </c>
      <c r="G29" s="32">
        <f t="shared" si="1"/>
        <v>1348.2</v>
      </c>
      <c r="H29" s="32">
        <f t="shared" si="0"/>
        <v>1294.27</v>
      </c>
      <c r="I29" s="32">
        <f t="shared" si="0"/>
        <v>1617.84</v>
      </c>
      <c r="J29" s="24" t="s">
        <v>47</v>
      </c>
      <c r="K29" s="24" t="s">
        <v>47</v>
      </c>
    </row>
    <row r="30" spans="1:11" x14ac:dyDescent="0.3">
      <c r="A30" s="31"/>
      <c r="B30" s="39" t="s">
        <v>400</v>
      </c>
      <c r="C30" s="39" t="s">
        <v>401</v>
      </c>
      <c r="D30" s="32">
        <v>770.4</v>
      </c>
      <c r="E30" s="32">
        <v>963</v>
      </c>
      <c r="F30" s="32">
        <f t="shared" si="1"/>
        <v>1078.56</v>
      </c>
      <c r="G30" s="32">
        <f t="shared" si="1"/>
        <v>1348.2</v>
      </c>
      <c r="H30" s="32">
        <f t="shared" si="0"/>
        <v>1294.27</v>
      </c>
      <c r="I30" s="32">
        <f t="shared" si="0"/>
        <v>1617.84</v>
      </c>
      <c r="J30" s="24" t="s">
        <v>47</v>
      </c>
      <c r="K30" s="24" t="s">
        <v>47</v>
      </c>
    </row>
    <row r="31" spans="1:11" ht="31.2" x14ac:dyDescent="0.3">
      <c r="A31" s="31"/>
      <c r="B31" s="39" t="s">
        <v>402</v>
      </c>
      <c r="C31" s="39" t="s">
        <v>403</v>
      </c>
      <c r="D31" s="32">
        <v>770.4</v>
      </c>
      <c r="E31" s="32">
        <v>963</v>
      </c>
      <c r="F31" s="32">
        <f t="shared" si="1"/>
        <v>1078.56</v>
      </c>
      <c r="G31" s="32">
        <f t="shared" si="1"/>
        <v>1348.2</v>
      </c>
      <c r="H31" s="32">
        <f t="shared" si="0"/>
        <v>1294.27</v>
      </c>
      <c r="I31" s="32">
        <f t="shared" si="0"/>
        <v>1617.84</v>
      </c>
      <c r="J31" s="24" t="s">
        <v>47</v>
      </c>
      <c r="K31" s="24" t="s">
        <v>47</v>
      </c>
    </row>
    <row r="32" spans="1:11" ht="31.2" x14ac:dyDescent="0.3">
      <c r="A32" s="31"/>
      <c r="B32" s="39" t="s">
        <v>404</v>
      </c>
      <c r="C32" s="39" t="s">
        <v>405</v>
      </c>
      <c r="D32" s="32">
        <v>616.32000000000005</v>
      </c>
      <c r="E32" s="32">
        <v>770.4</v>
      </c>
      <c r="F32" s="32">
        <f t="shared" si="1"/>
        <v>862.85</v>
      </c>
      <c r="G32" s="32">
        <f t="shared" si="1"/>
        <v>1078.56</v>
      </c>
      <c r="H32" s="32">
        <f t="shared" si="0"/>
        <v>1035.42</v>
      </c>
      <c r="I32" s="32">
        <f t="shared" si="0"/>
        <v>1294.27</v>
      </c>
      <c r="J32" s="24" t="s">
        <v>47</v>
      </c>
      <c r="K32" s="24" t="s">
        <v>47</v>
      </c>
    </row>
    <row r="33" spans="1:11" ht="31.2" x14ac:dyDescent="0.3">
      <c r="A33" s="31"/>
      <c r="B33" s="39" t="s">
        <v>406</v>
      </c>
      <c r="C33" s="39" t="s">
        <v>407</v>
      </c>
      <c r="D33" s="32">
        <v>770.4</v>
      </c>
      <c r="E33" s="32">
        <v>963</v>
      </c>
      <c r="F33" s="32">
        <f t="shared" si="1"/>
        <v>1078.56</v>
      </c>
      <c r="G33" s="32">
        <f t="shared" si="1"/>
        <v>1348.2</v>
      </c>
      <c r="H33" s="32">
        <f t="shared" si="0"/>
        <v>1294.27</v>
      </c>
      <c r="I33" s="32">
        <f t="shared" si="0"/>
        <v>1617.84</v>
      </c>
      <c r="J33" s="24" t="s">
        <v>47</v>
      </c>
      <c r="K33" s="24" t="s">
        <v>47</v>
      </c>
    </row>
    <row r="34" spans="1:11" ht="31.2" x14ac:dyDescent="0.3">
      <c r="A34" s="31"/>
      <c r="B34" s="39" t="s">
        <v>408</v>
      </c>
      <c r="C34" s="39" t="s">
        <v>409</v>
      </c>
      <c r="D34" s="32">
        <v>770.4</v>
      </c>
      <c r="E34" s="32">
        <v>963</v>
      </c>
      <c r="F34" s="32">
        <f t="shared" si="1"/>
        <v>1078.56</v>
      </c>
      <c r="G34" s="32">
        <f t="shared" si="1"/>
        <v>1348.2</v>
      </c>
      <c r="H34" s="32">
        <f t="shared" si="0"/>
        <v>1294.27</v>
      </c>
      <c r="I34" s="32">
        <f t="shared" si="0"/>
        <v>1617.84</v>
      </c>
      <c r="J34" s="24" t="s">
        <v>47</v>
      </c>
      <c r="K34" s="24" t="s">
        <v>47</v>
      </c>
    </row>
    <row r="35" spans="1:11" ht="31.2" x14ac:dyDescent="0.3">
      <c r="A35" s="31"/>
      <c r="B35" s="39" t="s">
        <v>410</v>
      </c>
      <c r="C35" s="39" t="s">
        <v>411</v>
      </c>
      <c r="D35" s="32">
        <v>770.4</v>
      </c>
      <c r="E35" s="32">
        <v>963</v>
      </c>
      <c r="F35" s="32">
        <f t="shared" si="1"/>
        <v>1078.56</v>
      </c>
      <c r="G35" s="32">
        <f t="shared" si="1"/>
        <v>1348.2</v>
      </c>
      <c r="H35" s="32">
        <f t="shared" si="0"/>
        <v>1294.27</v>
      </c>
      <c r="I35" s="32">
        <f t="shared" si="0"/>
        <v>1617.84</v>
      </c>
      <c r="J35" s="24" t="s">
        <v>47</v>
      </c>
      <c r="K35" s="24" t="s">
        <v>47</v>
      </c>
    </row>
    <row r="36" spans="1:11" x14ac:dyDescent="0.3">
      <c r="A36" s="31"/>
      <c r="B36" s="39" t="s">
        <v>412</v>
      </c>
      <c r="C36" s="39" t="s">
        <v>413</v>
      </c>
      <c r="D36" s="32">
        <v>1155.6000000000001</v>
      </c>
      <c r="E36" s="32">
        <v>1444.5</v>
      </c>
      <c r="F36" s="32">
        <f t="shared" si="1"/>
        <v>1617.84</v>
      </c>
      <c r="G36" s="32">
        <f t="shared" si="1"/>
        <v>2022.3</v>
      </c>
      <c r="H36" s="32">
        <f t="shared" si="0"/>
        <v>1941.41</v>
      </c>
      <c r="I36" s="32">
        <f t="shared" si="0"/>
        <v>2426.7600000000002</v>
      </c>
      <c r="J36" s="24" t="s">
        <v>47</v>
      </c>
      <c r="K36" s="24" t="s">
        <v>47</v>
      </c>
    </row>
    <row r="37" spans="1:11" ht="31.2" x14ac:dyDescent="0.3">
      <c r="A37" s="31"/>
      <c r="B37" s="39" t="s">
        <v>414</v>
      </c>
      <c r="C37" s="39" t="s">
        <v>415</v>
      </c>
      <c r="D37" s="32">
        <v>770.4</v>
      </c>
      <c r="E37" s="32">
        <v>963</v>
      </c>
      <c r="F37" s="32">
        <f t="shared" si="1"/>
        <v>1078.56</v>
      </c>
      <c r="G37" s="32">
        <f t="shared" si="1"/>
        <v>1348.2</v>
      </c>
      <c r="H37" s="32">
        <f t="shared" si="0"/>
        <v>1294.27</v>
      </c>
      <c r="I37" s="32">
        <f t="shared" si="0"/>
        <v>1617.84</v>
      </c>
      <c r="J37" s="24" t="s">
        <v>47</v>
      </c>
      <c r="K37" s="24" t="s">
        <v>47</v>
      </c>
    </row>
    <row r="38" spans="1:11" x14ac:dyDescent="0.3">
      <c r="A38" s="31"/>
      <c r="B38" s="39" t="s">
        <v>416</v>
      </c>
      <c r="C38" s="39" t="s">
        <v>417</v>
      </c>
      <c r="D38" s="32">
        <v>770.4</v>
      </c>
      <c r="E38" s="32">
        <v>963</v>
      </c>
      <c r="F38" s="32">
        <f t="shared" si="1"/>
        <v>1078.56</v>
      </c>
      <c r="G38" s="32">
        <f t="shared" si="1"/>
        <v>1348.2</v>
      </c>
      <c r="H38" s="32">
        <f t="shared" si="0"/>
        <v>1294.27</v>
      </c>
      <c r="I38" s="32">
        <f t="shared" si="0"/>
        <v>1617.84</v>
      </c>
      <c r="J38" s="24" t="s">
        <v>47</v>
      </c>
      <c r="K38" s="24" t="s">
        <v>47</v>
      </c>
    </row>
    <row r="39" spans="1:11" ht="31.2" x14ac:dyDescent="0.3">
      <c r="A39" s="31"/>
      <c r="B39" s="39" t="s">
        <v>418</v>
      </c>
      <c r="C39" s="39" t="s">
        <v>419</v>
      </c>
      <c r="D39" s="32">
        <v>1155.6000000000001</v>
      </c>
      <c r="E39" s="32">
        <v>1444.5</v>
      </c>
      <c r="F39" s="32">
        <f t="shared" si="1"/>
        <v>1617.84</v>
      </c>
      <c r="G39" s="32">
        <f t="shared" si="1"/>
        <v>2022.3</v>
      </c>
      <c r="H39" s="32">
        <f t="shared" si="0"/>
        <v>1941.41</v>
      </c>
      <c r="I39" s="32">
        <f t="shared" si="0"/>
        <v>2426.7600000000002</v>
      </c>
      <c r="J39" s="24" t="s">
        <v>47</v>
      </c>
      <c r="K39" s="24" t="s">
        <v>47</v>
      </c>
    </row>
    <row r="40" spans="1:11" ht="31.2" x14ac:dyDescent="0.3">
      <c r="A40" s="31"/>
      <c r="B40" s="39" t="s">
        <v>420</v>
      </c>
      <c r="C40" s="39" t="s">
        <v>421</v>
      </c>
      <c r="D40" s="32">
        <v>1155.6000000000001</v>
      </c>
      <c r="E40" s="32">
        <v>1444.5</v>
      </c>
      <c r="F40" s="32">
        <f t="shared" si="1"/>
        <v>1617.84</v>
      </c>
      <c r="G40" s="32">
        <f t="shared" si="1"/>
        <v>2022.3</v>
      </c>
      <c r="H40" s="32">
        <f t="shared" si="0"/>
        <v>1941.41</v>
      </c>
      <c r="I40" s="32">
        <f t="shared" si="0"/>
        <v>2426.7600000000002</v>
      </c>
      <c r="J40" s="24" t="s">
        <v>47</v>
      </c>
      <c r="K40" s="24" t="s">
        <v>47</v>
      </c>
    </row>
    <row r="41" spans="1:11" ht="31.2" x14ac:dyDescent="0.3">
      <c r="A41" s="31"/>
      <c r="B41" s="39" t="s">
        <v>422</v>
      </c>
      <c r="C41" s="39" t="s">
        <v>423</v>
      </c>
      <c r="D41" s="32">
        <v>1155.6000000000001</v>
      </c>
      <c r="E41" s="32">
        <v>1444.5</v>
      </c>
      <c r="F41" s="32">
        <f t="shared" si="1"/>
        <v>1617.84</v>
      </c>
      <c r="G41" s="32">
        <f t="shared" si="1"/>
        <v>2022.3</v>
      </c>
      <c r="H41" s="32">
        <f t="shared" si="0"/>
        <v>1941.41</v>
      </c>
      <c r="I41" s="32">
        <f t="shared" si="0"/>
        <v>2426.7600000000002</v>
      </c>
      <c r="J41" s="24" t="s">
        <v>47</v>
      </c>
      <c r="K41" s="24" t="s">
        <v>47</v>
      </c>
    </row>
    <row r="42" spans="1:11" ht="31.2" x14ac:dyDescent="0.3">
      <c r="A42" s="31"/>
      <c r="B42" s="39" t="s">
        <v>424</v>
      </c>
      <c r="C42" s="39" t="s">
        <v>425</v>
      </c>
      <c r="D42" s="32">
        <v>1155.6000000000001</v>
      </c>
      <c r="E42" s="32">
        <v>1444.5</v>
      </c>
      <c r="F42" s="32">
        <f t="shared" si="1"/>
        <v>1617.84</v>
      </c>
      <c r="G42" s="32">
        <f t="shared" si="1"/>
        <v>2022.3</v>
      </c>
      <c r="H42" s="32">
        <f t="shared" si="0"/>
        <v>1941.41</v>
      </c>
      <c r="I42" s="32">
        <f t="shared" si="0"/>
        <v>2426.7600000000002</v>
      </c>
      <c r="J42" s="24" t="s">
        <v>47</v>
      </c>
      <c r="K42" s="24" t="s">
        <v>47</v>
      </c>
    </row>
    <row r="43" spans="1:11" ht="31.2" x14ac:dyDescent="0.3">
      <c r="A43" s="31"/>
      <c r="B43" s="39" t="s">
        <v>426</v>
      </c>
      <c r="C43" s="39" t="s">
        <v>427</v>
      </c>
      <c r="D43" s="32">
        <v>1155.6000000000001</v>
      </c>
      <c r="E43" s="32">
        <v>1444.5</v>
      </c>
      <c r="F43" s="32">
        <f t="shared" si="1"/>
        <v>1617.84</v>
      </c>
      <c r="G43" s="32">
        <f t="shared" si="1"/>
        <v>2022.3</v>
      </c>
      <c r="H43" s="32">
        <f t="shared" si="0"/>
        <v>1941.41</v>
      </c>
      <c r="I43" s="32">
        <f t="shared" si="0"/>
        <v>2426.7600000000002</v>
      </c>
      <c r="J43" s="24" t="s">
        <v>47</v>
      </c>
      <c r="K43" s="24" t="s">
        <v>47</v>
      </c>
    </row>
    <row r="44" spans="1:11" ht="31.2" x14ac:dyDescent="0.3">
      <c r="A44" s="31"/>
      <c r="B44" s="39" t="s">
        <v>428</v>
      </c>
      <c r="C44" s="39" t="s">
        <v>429</v>
      </c>
      <c r="D44" s="32">
        <v>1155.6000000000001</v>
      </c>
      <c r="E44" s="32">
        <v>1444.5</v>
      </c>
      <c r="F44" s="32">
        <f t="shared" si="1"/>
        <v>1617.84</v>
      </c>
      <c r="G44" s="32">
        <f t="shared" si="1"/>
        <v>2022.3</v>
      </c>
      <c r="H44" s="32">
        <f t="shared" si="0"/>
        <v>1941.41</v>
      </c>
      <c r="I44" s="32">
        <f t="shared" si="0"/>
        <v>2426.7600000000002</v>
      </c>
      <c r="J44" s="24" t="s">
        <v>47</v>
      </c>
      <c r="K44" s="24" t="s">
        <v>47</v>
      </c>
    </row>
    <row r="45" spans="1:11" ht="31.2" x14ac:dyDescent="0.3">
      <c r="A45" s="31"/>
      <c r="B45" s="39" t="s">
        <v>430</v>
      </c>
      <c r="C45" s="39" t="s">
        <v>431</v>
      </c>
      <c r="D45" s="32">
        <v>770.4</v>
      </c>
      <c r="E45" s="32">
        <v>963</v>
      </c>
      <c r="F45" s="32">
        <f t="shared" si="1"/>
        <v>1078.56</v>
      </c>
      <c r="G45" s="32">
        <f t="shared" si="1"/>
        <v>1348.2</v>
      </c>
      <c r="H45" s="32">
        <f t="shared" si="0"/>
        <v>1294.27</v>
      </c>
      <c r="I45" s="32">
        <f t="shared" si="0"/>
        <v>1617.84</v>
      </c>
      <c r="J45" s="24" t="s">
        <v>47</v>
      </c>
      <c r="K45" s="24" t="s">
        <v>47</v>
      </c>
    </row>
    <row r="46" spans="1:11" ht="31.2" x14ac:dyDescent="0.3">
      <c r="A46" s="31"/>
      <c r="B46" s="39" t="s">
        <v>432</v>
      </c>
      <c r="C46" s="39" t="s">
        <v>433</v>
      </c>
      <c r="D46" s="32">
        <v>770.4</v>
      </c>
      <c r="E46" s="32">
        <v>963</v>
      </c>
      <c r="F46" s="32">
        <f t="shared" si="1"/>
        <v>1078.56</v>
      </c>
      <c r="G46" s="32">
        <f t="shared" si="1"/>
        <v>1348.2</v>
      </c>
      <c r="H46" s="32">
        <f t="shared" si="0"/>
        <v>1294.27</v>
      </c>
      <c r="I46" s="32">
        <f t="shared" si="0"/>
        <v>1617.84</v>
      </c>
      <c r="J46" s="24" t="s">
        <v>47</v>
      </c>
      <c r="K46" s="24" t="s">
        <v>47</v>
      </c>
    </row>
    <row r="47" spans="1:11" ht="31.2" x14ac:dyDescent="0.3">
      <c r="A47" s="31"/>
      <c r="B47" s="39" t="s">
        <v>434</v>
      </c>
      <c r="C47" s="39" t="s">
        <v>435</v>
      </c>
      <c r="D47" s="32">
        <v>770.4</v>
      </c>
      <c r="E47" s="32">
        <v>963</v>
      </c>
      <c r="F47" s="32">
        <f t="shared" si="1"/>
        <v>1078.56</v>
      </c>
      <c r="G47" s="32">
        <f t="shared" si="1"/>
        <v>1348.2</v>
      </c>
      <c r="H47" s="32">
        <f t="shared" si="0"/>
        <v>1294.27</v>
      </c>
      <c r="I47" s="32">
        <f t="shared" si="0"/>
        <v>1617.84</v>
      </c>
      <c r="J47" s="24" t="s">
        <v>47</v>
      </c>
      <c r="K47" s="24" t="s">
        <v>47</v>
      </c>
    </row>
    <row r="48" spans="1:11" ht="31.2" x14ac:dyDescent="0.3">
      <c r="A48" s="31"/>
      <c r="B48" s="39" t="s">
        <v>436</v>
      </c>
      <c r="C48" s="39" t="s">
        <v>437</v>
      </c>
      <c r="D48" s="32">
        <v>770.4</v>
      </c>
      <c r="E48" s="32">
        <v>963</v>
      </c>
      <c r="F48" s="32">
        <f t="shared" si="1"/>
        <v>1078.56</v>
      </c>
      <c r="G48" s="32">
        <f t="shared" si="1"/>
        <v>1348.2</v>
      </c>
      <c r="H48" s="32">
        <f t="shared" si="0"/>
        <v>1294.27</v>
      </c>
      <c r="I48" s="32">
        <f t="shared" si="0"/>
        <v>1617.84</v>
      </c>
      <c r="J48" s="24" t="s">
        <v>47</v>
      </c>
      <c r="K48" s="24" t="s">
        <v>47</v>
      </c>
    </row>
    <row r="49" spans="1:11" ht="31.2" x14ac:dyDescent="0.3">
      <c r="A49" s="31"/>
      <c r="B49" s="39" t="s">
        <v>438</v>
      </c>
      <c r="C49" s="39" t="s">
        <v>439</v>
      </c>
      <c r="D49" s="32">
        <v>770.4</v>
      </c>
      <c r="E49" s="32">
        <v>963</v>
      </c>
      <c r="F49" s="32">
        <f t="shared" si="1"/>
        <v>1078.56</v>
      </c>
      <c r="G49" s="32">
        <f t="shared" si="1"/>
        <v>1348.2</v>
      </c>
      <c r="H49" s="32">
        <f t="shared" si="0"/>
        <v>1294.27</v>
      </c>
      <c r="I49" s="32">
        <f t="shared" si="0"/>
        <v>1617.84</v>
      </c>
      <c r="J49" s="24" t="s">
        <v>47</v>
      </c>
      <c r="K49" s="24" t="s">
        <v>47</v>
      </c>
    </row>
    <row r="50" spans="1:11" ht="31.2" x14ac:dyDescent="0.3">
      <c r="A50" s="31"/>
      <c r="B50" s="39" t="s">
        <v>440</v>
      </c>
      <c r="C50" s="39" t="s">
        <v>441</v>
      </c>
      <c r="D50" s="32">
        <v>770.4</v>
      </c>
      <c r="E50" s="32">
        <v>963</v>
      </c>
      <c r="F50" s="32">
        <f t="shared" si="1"/>
        <v>1078.56</v>
      </c>
      <c r="G50" s="32">
        <f t="shared" si="1"/>
        <v>1348.2</v>
      </c>
      <c r="H50" s="32">
        <f t="shared" si="0"/>
        <v>1294.27</v>
      </c>
      <c r="I50" s="32">
        <f t="shared" si="0"/>
        <v>1617.84</v>
      </c>
      <c r="J50" s="24" t="s">
        <v>47</v>
      </c>
      <c r="K50" s="24" t="s">
        <v>47</v>
      </c>
    </row>
    <row r="51" spans="1:11" ht="31.2" x14ac:dyDescent="0.3">
      <c r="A51" s="31"/>
      <c r="B51" s="39" t="s">
        <v>442</v>
      </c>
      <c r="C51" s="39" t="s">
        <v>443</v>
      </c>
      <c r="D51" s="32">
        <v>770.4</v>
      </c>
      <c r="E51" s="32">
        <v>963</v>
      </c>
      <c r="F51" s="32">
        <f t="shared" si="1"/>
        <v>1078.56</v>
      </c>
      <c r="G51" s="32">
        <f t="shared" si="1"/>
        <v>1348.2</v>
      </c>
      <c r="H51" s="32">
        <f t="shared" si="0"/>
        <v>1294.27</v>
      </c>
      <c r="I51" s="32">
        <f t="shared" si="0"/>
        <v>1617.84</v>
      </c>
      <c r="J51" s="24" t="s">
        <v>47</v>
      </c>
      <c r="K51" s="24" t="s">
        <v>47</v>
      </c>
    </row>
    <row r="52" spans="1:11" ht="31.2" x14ac:dyDescent="0.3">
      <c r="A52" s="31"/>
      <c r="B52" s="39" t="s">
        <v>444</v>
      </c>
      <c r="C52" s="39" t="s">
        <v>445</v>
      </c>
      <c r="D52" s="32">
        <v>1155.6000000000001</v>
      </c>
      <c r="E52" s="32">
        <v>1444.5</v>
      </c>
      <c r="F52" s="32">
        <f t="shared" si="1"/>
        <v>1617.84</v>
      </c>
      <c r="G52" s="32">
        <f t="shared" si="1"/>
        <v>2022.3</v>
      </c>
      <c r="H52" s="32">
        <f t="shared" si="0"/>
        <v>1941.41</v>
      </c>
      <c r="I52" s="32">
        <f t="shared" si="0"/>
        <v>2426.7600000000002</v>
      </c>
      <c r="J52" s="24" t="s">
        <v>47</v>
      </c>
      <c r="K52" s="24" t="s">
        <v>47</v>
      </c>
    </row>
    <row r="53" spans="1:11" ht="31.2" x14ac:dyDescent="0.3">
      <c r="A53" s="31"/>
      <c r="B53" s="39" t="s">
        <v>446</v>
      </c>
      <c r="C53" s="39" t="s">
        <v>447</v>
      </c>
      <c r="D53" s="32">
        <v>770.4</v>
      </c>
      <c r="E53" s="32">
        <v>963</v>
      </c>
      <c r="F53" s="32">
        <f t="shared" si="1"/>
        <v>1078.56</v>
      </c>
      <c r="G53" s="32">
        <f t="shared" si="1"/>
        <v>1348.2</v>
      </c>
      <c r="H53" s="32">
        <f t="shared" si="0"/>
        <v>1294.27</v>
      </c>
      <c r="I53" s="32">
        <f t="shared" si="0"/>
        <v>1617.84</v>
      </c>
      <c r="J53" s="24" t="s">
        <v>47</v>
      </c>
      <c r="K53" s="24" t="s">
        <v>47</v>
      </c>
    </row>
    <row r="54" spans="1:11" x14ac:dyDescent="0.3">
      <c r="A54" s="31"/>
      <c r="B54" s="39" t="s">
        <v>448</v>
      </c>
      <c r="C54" s="39" t="s">
        <v>449</v>
      </c>
      <c r="D54" s="32">
        <v>616.32000000000005</v>
      </c>
      <c r="E54" s="32">
        <v>770.4</v>
      </c>
      <c r="F54" s="32">
        <f t="shared" si="1"/>
        <v>862.85</v>
      </c>
      <c r="G54" s="32">
        <f t="shared" si="1"/>
        <v>1078.56</v>
      </c>
      <c r="H54" s="32">
        <f t="shared" si="0"/>
        <v>1035.42</v>
      </c>
      <c r="I54" s="32">
        <f t="shared" si="0"/>
        <v>1294.27</v>
      </c>
      <c r="J54" s="24" t="s">
        <v>47</v>
      </c>
      <c r="K54" s="24" t="s">
        <v>47</v>
      </c>
    </row>
    <row r="55" spans="1:11" x14ac:dyDescent="0.3">
      <c r="A55" s="31"/>
      <c r="B55" s="39" t="s">
        <v>450</v>
      </c>
      <c r="C55" s="39" t="s">
        <v>451</v>
      </c>
      <c r="D55" s="32">
        <v>770.4</v>
      </c>
      <c r="E55" s="32">
        <v>963</v>
      </c>
      <c r="F55" s="32">
        <f t="shared" si="1"/>
        <v>1078.56</v>
      </c>
      <c r="G55" s="32">
        <f t="shared" si="1"/>
        <v>1348.2</v>
      </c>
      <c r="H55" s="32">
        <f t="shared" si="0"/>
        <v>1294.27</v>
      </c>
      <c r="I55" s="32">
        <f t="shared" si="0"/>
        <v>1617.84</v>
      </c>
      <c r="J55" s="24" t="s">
        <v>47</v>
      </c>
      <c r="K55" s="24" t="s">
        <v>47</v>
      </c>
    </row>
    <row r="56" spans="1:11" ht="31.2" x14ac:dyDescent="0.3">
      <c r="A56" s="31"/>
      <c r="B56" s="39" t="s">
        <v>452</v>
      </c>
      <c r="C56" s="39" t="s">
        <v>453</v>
      </c>
      <c r="D56" s="32">
        <v>770.4</v>
      </c>
      <c r="E56" s="32">
        <v>963</v>
      </c>
      <c r="F56" s="32">
        <f t="shared" si="1"/>
        <v>1078.56</v>
      </c>
      <c r="G56" s="32">
        <f t="shared" si="1"/>
        <v>1348.2</v>
      </c>
      <c r="H56" s="32">
        <f t="shared" si="0"/>
        <v>1294.27</v>
      </c>
      <c r="I56" s="32">
        <f t="shared" si="0"/>
        <v>1617.84</v>
      </c>
      <c r="J56" s="24" t="s">
        <v>47</v>
      </c>
      <c r="K56" s="24" t="s">
        <v>47</v>
      </c>
    </row>
    <row r="57" spans="1:11" ht="31.2" x14ac:dyDescent="0.3">
      <c r="A57" s="31"/>
      <c r="B57" s="39" t="s">
        <v>454</v>
      </c>
      <c r="C57" s="39" t="s">
        <v>359</v>
      </c>
      <c r="D57" s="32">
        <v>1155.6000000000001</v>
      </c>
      <c r="E57" s="32">
        <v>1444.5</v>
      </c>
      <c r="F57" s="32">
        <f t="shared" si="1"/>
        <v>1617.84</v>
      </c>
      <c r="G57" s="32">
        <f t="shared" si="1"/>
        <v>2022.3</v>
      </c>
      <c r="H57" s="32">
        <f t="shared" si="0"/>
        <v>1941.41</v>
      </c>
      <c r="I57" s="32">
        <f t="shared" si="0"/>
        <v>2426.7600000000002</v>
      </c>
      <c r="J57" s="24" t="s">
        <v>47</v>
      </c>
      <c r="K57" s="24" t="s">
        <v>47</v>
      </c>
    </row>
    <row r="58" spans="1:11" ht="31.2" x14ac:dyDescent="0.3">
      <c r="A58" s="31"/>
      <c r="B58" s="39" t="s">
        <v>455</v>
      </c>
      <c r="C58" s="39" t="s">
        <v>456</v>
      </c>
      <c r="D58" s="32">
        <v>1001.52</v>
      </c>
      <c r="E58" s="32">
        <v>1251.9000000000001</v>
      </c>
      <c r="F58" s="32">
        <f t="shared" si="1"/>
        <v>1402.13</v>
      </c>
      <c r="G58" s="32">
        <f t="shared" si="1"/>
        <v>1752.66</v>
      </c>
      <c r="H58" s="32">
        <f t="shared" si="0"/>
        <v>1682.55</v>
      </c>
      <c r="I58" s="32">
        <f t="shared" si="0"/>
        <v>2103.19</v>
      </c>
      <c r="J58" s="24" t="s">
        <v>47</v>
      </c>
      <c r="K58" s="24" t="s">
        <v>47</v>
      </c>
    </row>
    <row r="59" spans="1:11" ht="31.2" x14ac:dyDescent="0.3">
      <c r="A59" s="31"/>
      <c r="B59" s="39" t="s">
        <v>457</v>
      </c>
      <c r="C59" s="39" t="s">
        <v>458</v>
      </c>
      <c r="D59" s="32">
        <v>770.4</v>
      </c>
      <c r="E59" s="32">
        <v>963</v>
      </c>
      <c r="F59" s="32">
        <f t="shared" si="1"/>
        <v>1078.56</v>
      </c>
      <c r="G59" s="32">
        <f t="shared" si="1"/>
        <v>1348.2</v>
      </c>
      <c r="H59" s="32">
        <f t="shared" si="0"/>
        <v>1294.27</v>
      </c>
      <c r="I59" s="32">
        <f t="shared" si="0"/>
        <v>1617.84</v>
      </c>
      <c r="J59" s="24" t="s">
        <v>47</v>
      </c>
      <c r="K59" s="24" t="s">
        <v>47</v>
      </c>
    </row>
    <row r="60" spans="1:11" ht="31.2" x14ac:dyDescent="0.3">
      <c r="A60" s="31"/>
      <c r="B60" s="39" t="s">
        <v>459</v>
      </c>
      <c r="C60" s="39" t="s">
        <v>460</v>
      </c>
      <c r="D60" s="32">
        <v>1001.52</v>
      </c>
      <c r="E60" s="32">
        <v>1251.9000000000001</v>
      </c>
      <c r="F60" s="32">
        <f t="shared" si="1"/>
        <v>1402.13</v>
      </c>
      <c r="G60" s="32">
        <f t="shared" si="1"/>
        <v>1752.66</v>
      </c>
      <c r="H60" s="32">
        <f t="shared" si="0"/>
        <v>1682.55</v>
      </c>
      <c r="I60" s="32">
        <f t="shared" si="0"/>
        <v>2103.19</v>
      </c>
      <c r="J60" s="24" t="s">
        <v>47</v>
      </c>
      <c r="K60" s="24" t="s">
        <v>47</v>
      </c>
    </row>
    <row r="61" spans="1:11" x14ac:dyDescent="0.3">
      <c r="A61" s="31"/>
      <c r="B61" s="39" t="s">
        <v>461</v>
      </c>
      <c r="C61" s="39" t="s">
        <v>462</v>
      </c>
      <c r="D61" s="32">
        <v>1001.52</v>
      </c>
      <c r="E61" s="32">
        <v>1251.9000000000001</v>
      </c>
      <c r="F61" s="32">
        <f t="shared" si="1"/>
        <v>1402.13</v>
      </c>
      <c r="G61" s="32">
        <f t="shared" si="1"/>
        <v>1752.66</v>
      </c>
      <c r="H61" s="32">
        <f t="shared" si="0"/>
        <v>1682.55</v>
      </c>
      <c r="I61" s="32">
        <f t="shared" si="0"/>
        <v>2103.19</v>
      </c>
      <c r="J61" s="24" t="s">
        <v>47</v>
      </c>
      <c r="K61" s="24" t="s">
        <v>47</v>
      </c>
    </row>
    <row r="62" spans="1:11" ht="31.2" x14ac:dyDescent="0.3">
      <c r="A62" s="31"/>
      <c r="B62" s="39" t="s">
        <v>463</v>
      </c>
      <c r="C62" s="39" t="s">
        <v>464</v>
      </c>
      <c r="D62" s="32">
        <v>770.4</v>
      </c>
      <c r="E62" s="32">
        <v>963</v>
      </c>
      <c r="F62" s="32">
        <f t="shared" si="1"/>
        <v>1078.56</v>
      </c>
      <c r="G62" s="32">
        <f t="shared" si="1"/>
        <v>1348.2</v>
      </c>
      <c r="H62" s="32">
        <f t="shared" si="0"/>
        <v>1294.27</v>
      </c>
      <c r="I62" s="32">
        <f t="shared" si="0"/>
        <v>1617.84</v>
      </c>
      <c r="J62" s="24" t="s">
        <v>47</v>
      </c>
      <c r="K62" s="24" t="s">
        <v>47</v>
      </c>
    </row>
    <row r="63" spans="1:11" ht="31.2" x14ac:dyDescent="0.3">
      <c r="A63" s="31"/>
      <c r="B63" s="39" t="s">
        <v>465</v>
      </c>
      <c r="C63" s="39" t="s">
        <v>466</v>
      </c>
      <c r="D63" s="32">
        <v>770.4</v>
      </c>
      <c r="E63" s="32">
        <v>963</v>
      </c>
      <c r="F63" s="32">
        <f t="shared" si="1"/>
        <v>1078.56</v>
      </c>
      <c r="G63" s="32">
        <f t="shared" si="1"/>
        <v>1348.2</v>
      </c>
      <c r="H63" s="32">
        <f t="shared" si="0"/>
        <v>1294.27</v>
      </c>
      <c r="I63" s="32">
        <f t="shared" si="0"/>
        <v>1617.84</v>
      </c>
      <c r="J63" s="24" t="s">
        <v>47</v>
      </c>
      <c r="K63" s="24" t="s">
        <v>47</v>
      </c>
    </row>
    <row r="64" spans="1:11" ht="31.2" x14ac:dyDescent="0.3">
      <c r="A64" s="31"/>
      <c r="B64" s="39" t="s">
        <v>467</v>
      </c>
      <c r="C64" s="39" t="s">
        <v>468</v>
      </c>
      <c r="D64" s="32">
        <v>770.4</v>
      </c>
      <c r="E64" s="32">
        <v>963</v>
      </c>
      <c r="F64" s="32">
        <f t="shared" si="1"/>
        <v>1078.56</v>
      </c>
      <c r="G64" s="32">
        <f t="shared" si="1"/>
        <v>1348.2</v>
      </c>
      <c r="H64" s="32">
        <f t="shared" si="0"/>
        <v>1294.27</v>
      </c>
      <c r="I64" s="32">
        <f t="shared" si="0"/>
        <v>1617.84</v>
      </c>
      <c r="J64" s="24" t="s">
        <v>47</v>
      </c>
      <c r="K64" s="24" t="s">
        <v>47</v>
      </c>
    </row>
    <row r="65" spans="1:11" x14ac:dyDescent="0.3">
      <c r="A65" s="31"/>
      <c r="B65" s="39" t="s">
        <v>469</v>
      </c>
      <c r="C65" s="39" t="s">
        <v>470</v>
      </c>
      <c r="D65" s="32">
        <v>770.4</v>
      </c>
      <c r="E65" s="32">
        <v>963</v>
      </c>
      <c r="F65" s="32">
        <f t="shared" si="1"/>
        <v>1078.56</v>
      </c>
      <c r="G65" s="32">
        <f t="shared" si="1"/>
        <v>1348.2</v>
      </c>
      <c r="H65" s="32">
        <f t="shared" si="0"/>
        <v>1294.27</v>
      </c>
      <c r="I65" s="32">
        <f t="shared" si="0"/>
        <v>1617.84</v>
      </c>
      <c r="J65" s="24" t="s">
        <v>47</v>
      </c>
      <c r="K65" s="24" t="s">
        <v>47</v>
      </c>
    </row>
    <row r="66" spans="1:11" ht="31.2" x14ac:dyDescent="0.3">
      <c r="A66" s="31"/>
      <c r="B66" s="39" t="s">
        <v>471</v>
      </c>
      <c r="C66" s="39" t="s">
        <v>472</v>
      </c>
      <c r="D66" s="32">
        <v>770.4</v>
      </c>
      <c r="E66" s="32">
        <v>963</v>
      </c>
      <c r="F66" s="32">
        <f t="shared" si="1"/>
        <v>1078.56</v>
      </c>
      <c r="G66" s="32">
        <f t="shared" si="1"/>
        <v>1348.2</v>
      </c>
      <c r="H66" s="32">
        <f t="shared" si="0"/>
        <v>1294.27</v>
      </c>
      <c r="I66" s="32">
        <f t="shared" si="0"/>
        <v>1617.84</v>
      </c>
      <c r="J66" s="24" t="s">
        <v>47</v>
      </c>
      <c r="K66" s="24" t="s">
        <v>47</v>
      </c>
    </row>
    <row r="67" spans="1:11" x14ac:dyDescent="0.3">
      <c r="A67" s="31"/>
      <c r="B67" s="39" t="s">
        <v>473</v>
      </c>
      <c r="C67" s="39" t="s">
        <v>474</v>
      </c>
      <c r="D67" s="32">
        <v>770.4</v>
      </c>
      <c r="E67" s="32">
        <v>963</v>
      </c>
      <c r="F67" s="32">
        <f t="shared" si="1"/>
        <v>1078.56</v>
      </c>
      <c r="G67" s="32">
        <f t="shared" si="1"/>
        <v>1348.2</v>
      </c>
      <c r="H67" s="32">
        <f t="shared" si="0"/>
        <v>1294.27</v>
      </c>
      <c r="I67" s="32">
        <f t="shared" si="0"/>
        <v>1617.84</v>
      </c>
      <c r="J67" s="24" t="s">
        <v>47</v>
      </c>
      <c r="K67" s="24" t="s">
        <v>47</v>
      </c>
    </row>
    <row r="68" spans="1:11" ht="31.2" x14ac:dyDescent="0.3">
      <c r="A68" s="31"/>
      <c r="B68" s="39" t="s">
        <v>475</v>
      </c>
      <c r="C68" s="39" t="s">
        <v>476</v>
      </c>
      <c r="D68" s="32">
        <v>770.4</v>
      </c>
      <c r="E68" s="32">
        <v>963</v>
      </c>
      <c r="F68" s="32">
        <f t="shared" si="1"/>
        <v>1078.56</v>
      </c>
      <c r="G68" s="32">
        <f t="shared" si="1"/>
        <v>1348.2</v>
      </c>
      <c r="H68" s="32">
        <f t="shared" si="0"/>
        <v>1294.27</v>
      </c>
      <c r="I68" s="32">
        <f t="shared" si="0"/>
        <v>1617.84</v>
      </c>
      <c r="J68" s="24" t="s">
        <v>47</v>
      </c>
      <c r="K68" s="24" t="s">
        <v>47</v>
      </c>
    </row>
    <row r="69" spans="1:11" x14ac:dyDescent="0.3">
      <c r="A69" s="31"/>
      <c r="B69" s="39" t="s">
        <v>477</v>
      </c>
      <c r="C69" s="39" t="s">
        <v>478</v>
      </c>
      <c r="D69" s="32">
        <v>770.4</v>
      </c>
      <c r="E69" s="32">
        <v>963</v>
      </c>
      <c r="F69" s="32">
        <f t="shared" si="1"/>
        <v>1078.56</v>
      </c>
      <c r="G69" s="32">
        <f t="shared" si="1"/>
        <v>1348.2</v>
      </c>
      <c r="H69" s="32">
        <f t="shared" si="0"/>
        <v>1294.27</v>
      </c>
      <c r="I69" s="32">
        <f t="shared" si="0"/>
        <v>1617.84</v>
      </c>
      <c r="J69" s="24" t="s">
        <v>47</v>
      </c>
      <c r="K69" s="24" t="s">
        <v>47</v>
      </c>
    </row>
    <row r="70" spans="1:11" x14ac:dyDescent="0.3">
      <c r="A70" s="31"/>
      <c r="B70" s="39" t="s">
        <v>479</v>
      </c>
      <c r="C70" s="39" t="s">
        <v>480</v>
      </c>
      <c r="D70" s="32">
        <v>770.4</v>
      </c>
      <c r="E70" s="32">
        <v>963</v>
      </c>
      <c r="F70" s="32">
        <f t="shared" si="1"/>
        <v>1078.56</v>
      </c>
      <c r="G70" s="32">
        <f t="shared" si="1"/>
        <v>1348.2</v>
      </c>
      <c r="H70" s="32">
        <f t="shared" si="0"/>
        <v>1294.27</v>
      </c>
      <c r="I70" s="32">
        <f t="shared" si="0"/>
        <v>1617.84</v>
      </c>
      <c r="J70" s="24" t="s">
        <v>47</v>
      </c>
      <c r="K70" s="24" t="s">
        <v>47</v>
      </c>
    </row>
    <row r="71" spans="1:11" ht="31.2" x14ac:dyDescent="0.3">
      <c r="A71" s="31"/>
      <c r="B71" s="39" t="s">
        <v>481</v>
      </c>
      <c r="C71" s="39" t="s">
        <v>482</v>
      </c>
      <c r="D71" s="32">
        <v>770.4</v>
      </c>
      <c r="E71" s="32">
        <v>963</v>
      </c>
      <c r="F71" s="32">
        <f t="shared" si="1"/>
        <v>1078.56</v>
      </c>
      <c r="G71" s="32">
        <f>ROUND(E71*1.4,2)</f>
        <v>1348.2</v>
      </c>
      <c r="H71" s="32">
        <f t="shared" si="0"/>
        <v>1294.27</v>
      </c>
      <c r="I71" s="32">
        <f t="shared" si="0"/>
        <v>1617.84</v>
      </c>
      <c r="J71" s="24" t="s">
        <v>47</v>
      </c>
      <c r="K71" s="24" t="s">
        <v>47</v>
      </c>
    </row>
    <row r="72" spans="1:11" x14ac:dyDescent="0.3">
      <c r="A72" s="44" t="s">
        <v>483</v>
      </c>
      <c r="B72" s="41"/>
      <c r="C72" s="43" t="s">
        <v>264</v>
      </c>
      <c r="D72" s="42"/>
      <c r="E72" s="42"/>
      <c r="F72" s="32"/>
      <c r="G72" s="32"/>
      <c r="H72" s="32"/>
      <c r="I72" s="32"/>
      <c r="J72" s="24"/>
      <c r="K72" s="24"/>
    </row>
    <row r="73" spans="1:11" ht="31.2" x14ac:dyDescent="0.3">
      <c r="A73" s="31"/>
      <c r="B73" s="41" t="s">
        <v>484</v>
      </c>
      <c r="C73" s="39" t="s">
        <v>485</v>
      </c>
      <c r="D73" s="45">
        <v>4825.6000000000004</v>
      </c>
      <c r="E73" s="45">
        <v>6032</v>
      </c>
      <c r="F73" s="32">
        <f t="shared" ref="F73:G88" si="2">ROUND(D73*1.4,2)</f>
        <v>6755.84</v>
      </c>
      <c r="G73" s="32">
        <f t="shared" si="2"/>
        <v>8444.7999999999993</v>
      </c>
      <c r="H73" s="32">
        <f t="shared" ref="H73:I100" si="3">ROUND(D73*1.68,2)</f>
        <v>8107.01</v>
      </c>
      <c r="I73" s="32">
        <f t="shared" si="3"/>
        <v>10133.76</v>
      </c>
      <c r="J73" s="24" t="s">
        <v>47</v>
      </c>
      <c r="K73" s="24" t="s">
        <v>47</v>
      </c>
    </row>
    <row r="74" spans="1:11" ht="46.8" x14ac:dyDescent="0.3">
      <c r="A74" s="31"/>
      <c r="B74" s="41" t="s">
        <v>486</v>
      </c>
      <c r="C74" s="39" t="s">
        <v>487</v>
      </c>
      <c r="D74" s="45">
        <v>5568</v>
      </c>
      <c r="E74" s="45">
        <v>6960</v>
      </c>
      <c r="F74" s="32">
        <f t="shared" si="2"/>
        <v>7795.2</v>
      </c>
      <c r="G74" s="32">
        <f t="shared" si="2"/>
        <v>9744</v>
      </c>
      <c r="H74" s="32">
        <f t="shared" si="3"/>
        <v>9354.24</v>
      </c>
      <c r="I74" s="32">
        <f t="shared" si="3"/>
        <v>11692.8</v>
      </c>
      <c r="J74" s="24" t="s">
        <v>47</v>
      </c>
      <c r="K74" s="24" t="s">
        <v>47</v>
      </c>
    </row>
    <row r="75" spans="1:11" ht="46.8" x14ac:dyDescent="0.3">
      <c r="A75" s="31"/>
      <c r="B75" s="41" t="s">
        <v>488</v>
      </c>
      <c r="C75" s="39" t="s">
        <v>489</v>
      </c>
      <c r="D75" s="45">
        <v>3712</v>
      </c>
      <c r="E75" s="45">
        <v>4640</v>
      </c>
      <c r="F75" s="32">
        <f t="shared" si="2"/>
        <v>5196.8</v>
      </c>
      <c r="G75" s="32">
        <f t="shared" si="2"/>
        <v>6496</v>
      </c>
      <c r="H75" s="32">
        <f t="shared" si="3"/>
        <v>6236.16</v>
      </c>
      <c r="I75" s="32">
        <f t="shared" si="3"/>
        <v>7795.2</v>
      </c>
      <c r="J75" s="24" t="s">
        <v>47</v>
      </c>
      <c r="K75" s="24" t="s">
        <v>47</v>
      </c>
    </row>
    <row r="76" spans="1:11" ht="31.2" x14ac:dyDescent="0.3">
      <c r="A76" s="31"/>
      <c r="B76" s="41" t="s">
        <v>490</v>
      </c>
      <c r="C76" s="39" t="s">
        <v>491</v>
      </c>
      <c r="D76" s="45">
        <v>4825.6000000000004</v>
      </c>
      <c r="E76" s="45">
        <v>6032</v>
      </c>
      <c r="F76" s="32">
        <f t="shared" si="2"/>
        <v>6755.84</v>
      </c>
      <c r="G76" s="32">
        <f t="shared" si="2"/>
        <v>8444.7999999999993</v>
      </c>
      <c r="H76" s="32">
        <f t="shared" si="3"/>
        <v>8107.01</v>
      </c>
      <c r="I76" s="32">
        <f t="shared" si="3"/>
        <v>10133.76</v>
      </c>
      <c r="J76" s="24" t="s">
        <v>47</v>
      </c>
      <c r="K76" s="24" t="s">
        <v>47</v>
      </c>
    </row>
    <row r="77" spans="1:11" ht="31.2" x14ac:dyDescent="0.3">
      <c r="A77" s="31"/>
      <c r="B77" s="41" t="s">
        <v>492</v>
      </c>
      <c r="C77" s="39" t="s">
        <v>493</v>
      </c>
      <c r="D77" s="45">
        <v>3712</v>
      </c>
      <c r="E77" s="45">
        <v>4640</v>
      </c>
      <c r="F77" s="32">
        <f t="shared" si="2"/>
        <v>5196.8</v>
      </c>
      <c r="G77" s="32">
        <f t="shared" si="2"/>
        <v>6496</v>
      </c>
      <c r="H77" s="32">
        <f t="shared" si="3"/>
        <v>6236.16</v>
      </c>
      <c r="I77" s="32">
        <f t="shared" si="3"/>
        <v>7795.2</v>
      </c>
      <c r="J77" s="24" t="s">
        <v>47</v>
      </c>
      <c r="K77" s="24" t="s">
        <v>47</v>
      </c>
    </row>
    <row r="78" spans="1:11" ht="31.2" x14ac:dyDescent="0.3">
      <c r="A78" s="31"/>
      <c r="B78" s="41" t="s">
        <v>494</v>
      </c>
      <c r="C78" s="39" t="s">
        <v>495</v>
      </c>
      <c r="D78" s="45">
        <v>2969.6000000000004</v>
      </c>
      <c r="E78" s="45">
        <v>3712</v>
      </c>
      <c r="F78" s="32">
        <f t="shared" si="2"/>
        <v>4157.4399999999996</v>
      </c>
      <c r="G78" s="32">
        <f t="shared" si="2"/>
        <v>5196.8</v>
      </c>
      <c r="H78" s="32">
        <f t="shared" si="3"/>
        <v>4988.93</v>
      </c>
      <c r="I78" s="32">
        <f t="shared" si="3"/>
        <v>6236.16</v>
      </c>
      <c r="J78" s="24" t="s">
        <v>47</v>
      </c>
      <c r="K78" s="24" t="s">
        <v>47</v>
      </c>
    </row>
    <row r="79" spans="1:11" ht="31.2" x14ac:dyDescent="0.3">
      <c r="A79" s="31"/>
      <c r="B79" s="41" t="s">
        <v>496</v>
      </c>
      <c r="C79" s="39" t="s">
        <v>497</v>
      </c>
      <c r="D79" s="45">
        <v>3712</v>
      </c>
      <c r="E79" s="45">
        <v>4640</v>
      </c>
      <c r="F79" s="32">
        <f t="shared" si="2"/>
        <v>5196.8</v>
      </c>
      <c r="G79" s="32">
        <f t="shared" si="2"/>
        <v>6496</v>
      </c>
      <c r="H79" s="32">
        <f t="shared" si="3"/>
        <v>6236.16</v>
      </c>
      <c r="I79" s="32">
        <f t="shared" si="3"/>
        <v>7795.2</v>
      </c>
      <c r="J79" s="24" t="s">
        <v>47</v>
      </c>
      <c r="K79" s="24" t="s">
        <v>47</v>
      </c>
    </row>
    <row r="80" spans="1:11" ht="31.2" x14ac:dyDescent="0.3">
      <c r="A80" s="31"/>
      <c r="B80" s="41" t="s">
        <v>498</v>
      </c>
      <c r="C80" s="39" t="s">
        <v>499</v>
      </c>
      <c r="D80" s="45">
        <v>3712</v>
      </c>
      <c r="E80" s="45">
        <v>4640</v>
      </c>
      <c r="F80" s="32">
        <f t="shared" si="2"/>
        <v>5196.8</v>
      </c>
      <c r="G80" s="32">
        <f t="shared" si="2"/>
        <v>6496</v>
      </c>
      <c r="H80" s="32">
        <f t="shared" si="3"/>
        <v>6236.16</v>
      </c>
      <c r="I80" s="32">
        <f t="shared" si="3"/>
        <v>7795.2</v>
      </c>
      <c r="J80" s="24" t="s">
        <v>47</v>
      </c>
      <c r="K80" s="24" t="s">
        <v>47</v>
      </c>
    </row>
    <row r="81" spans="1:11" ht="31.2" x14ac:dyDescent="0.3">
      <c r="A81" s="31"/>
      <c r="B81" s="41" t="s">
        <v>500</v>
      </c>
      <c r="C81" s="39" t="s">
        <v>501</v>
      </c>
      <c r="D81" s="45">
        <v>5568</v>
      </c>
      <c r="E81" s="45">
        <v>6960</v>
      </c>
      <c r="F81" s="32">
        <f t="shared" si="2"/>
        <v>7795.2</v>
      </c>
      <c r="G81" s="32">
        <f t="shared" si="2"/>
        <v>9744</v>
      </c>
      <c r="H81" s="32">
        <f t="shared" si="3"/>
        <v>9354.24</v>
      </c>
      <c r="I81" s="32">
        <f t="shared" si="3"/>
        <v>11692.8</v>
      </c>
      <c r="J81" s="24" t="s">
        <v>47</v>
      </c>
      <c r="K81" s="24" t="s">
        <v>47</v>
      </c>
    </row>
    <row r="82" spans="1:11" ht="31.2" x14ac:dyDescent="0.3">
      <c r="A82" s="31"/>
      <c r="B82" s="41" t="s">
        <v>502</v>
      </c>
      <c r="C82" s="39" t="s">
        <v>503</v>
      </c>
      <c r="D82" s="45">
        <v>5568</v>
      </c>
      <c r="E82" s="45">
        <v>6960</v>
      </c>
      <c r="F82" s="32">
        <f t="shared" si="2"/>
        <v>7795.2</v>
      </c>
      <c r="G82" s="32">
        <f t="shared" si="2"/>
        <v>9744</v>
      </c>
      <c r="H82" s="32">
        <f t="shared" si="3"/>
        <v>9354.24</v>
      </c>
      <c r="I82" s="32">
        <f t="shared" si="3"/>
        <v>11692.8</v>
      </c>
      <c r="J82" s="24" t="s">
        <v>47</v>
      </c>
      <c r="K82" s="24" t="s">
        <v>47</v>
      </c>
    </row>
    <row r="83" spans="1:11" ht="31.2" x14ac:dyDescent="0.3">
      <c r="A83" s="31"/>
      <c r="B83" s="41" t="s">
        <v>504</v>
      </c>
      <c r="C83" s="39" t="s">
        <v>505</v>
      </c>
      <c r="D83" s="45">
        <v>3712</v>
      </c>
      <c r="E83" s="45">
        <v>4640</v>
      </c>
      <c r="F83" s="32">
        <f t="shared" si="2"/>
        <v>5196.8</v>
      </c>
      <c r="G83" s="32">
        <f t="shared" si="2"/>
        <v>6496</v>
      </c>
      <c r="H83" s="32">
        <f t="shared" si="3"/>
        <v>6236.16</v>
      </c>
      <c r="I83" s="32">
        <f t="shared" si="3"/>
        <v>7795.2</v>
      </c>
      <c r="J83" s="24" t="s">
        <v>47</v>
      </c>
      <c r="K83" s="24" t="s">
        <v>47</v>
      </c>
    </row>
    <row r="84" spans="1:11" ht="31.2" x14ac:dyDescent="0.3">
      <c r="A84" s="31"/>
      <c r="B84" s="41" t="s">
        <v>506</v>
      </c>
      <c r="C84" s="39" t="s">
        <v>507</v>
      </c>
      <c r="D84" s="45">
        <v>2969.6000000000004</v>
      </c>
      <c r="E84" s="45">
        <v>3712</v>
      </c>
      <c r="F84" s="32">
        <f t="shared" si="2"/>
        <v>4157.4399999999996</v>
      </c>
      <c r="G84" s="32">
        <f t="shared" si="2"/>
        <v>5196.8</v>
      </c>
      <c r="H84" s="32">
        <f t="shared" si="3"/>
        <v>4988.93</v>
      </c>
      <c r="I84" s="32">
        <f t="shared" si="3"/>
        <v>6236.16</v>
      </c>
      <c r="J84" s="24" t="s">
        <v>47</v>
      </c>
      <c r="K84" s="24" t="s">
        <v>47</v>
      </c>
    </row>
    <row r="85" spans="1:11" ht="31.2" x14ac:dyDescent="0.3">
      <c r="A85" s="31"/>
      <c r="B85" s="41" t="s">
        <v>508</v>
      </c>
      <c r="C85" s="39" t="s">
        <v>509</v>
      </c>
      <c r="D85" s="45">
        <v>6681.6</v>
      </c>
      <c r="E85" s="45">
        <v>8352</v>
      </c>
      <c r="F85" s="32">
        <f t="shared" si="2"/>
        <v>9354.24</v>
      </c>
      <c r="G85" s="32">
        <f t="shared" si="2"/>
        <v>11692.8</v>
      </c>
      <c r="H85" s="32">
        <f t="shared" si="3"/>
        <v>11225.09</v>
      </c>
      <c r="I85" s="32">
        <f t="shared" si="3"/>
        <v>14031.36</v>
      </c>
      <c r="J85" s="24" t="s">
        <v>47</v>
      </c>
      <c r="K85" s="24" t="s">
        <v>47</v>
      </c>
    </row>
    <row r="86" spans="1:11" ht="46.8" x14ac:dyDescent="0.3">
      <c r="A86" s="31"/>
      <c r="B86" s="41" t="s">
        <v>510</v>
      </c>
      <c r="C86" s="39" t="s">
        <v>511</v>
      </c>
      <c r="D86" s="45">
        <v>6681.6</v>
      </c>
      <c r="E86" s="45">
        <v>8352</v>
      </c>
      <c r="F86" s="32">
        <f t="shared" si="2"/>
        <v>9354.24</v>
      </c>
      <c r="G86" s="32">
        <f t="shared" si="2"/>
        <v>11692.8</v>
      </c>
      <c r="H86" s="32">
        <f t="shared" si="3"/>
        <v>11225.09</v>
      </c>
      <c r="I86" s="32">
        <f t="shared" si="3"/>
        <v>14031.36</v>
      </c>
      <c r="J86" s="24" t="s">
        <v>47</v>
      </c>
      <c r="K86" s="24" t="s">
        <v>47</v>
      </c>
    </row>
    <row r="87" spans="1:11" ht="31.2" x14ac:dyDescent="0.3">
      <c r="A87" s="31"/>
      <c r="B87" s="41" t="s">
        <v>512</v>
      </c>
      <c r="C87" s="39" t="s">
        <v>513</v>
      </c>
      <c r="D87" s="45">
        <v>6681.6</v>
      </c>
      <c r="E87" s="45">
        <v>8352</v>
      </c>
      <c r="F87" s="32">
        <f t="shared" si="2"/>
        <v>9354.24</v>
      </c>
      <c r="G87" s="32">
        <f t="shared" si="2"/>
        <v>11692.8</v>
      </c>
      <c r="H87" s="32">
        <f t="shared" si="3"/>
        <v>11225.09</v>
      </c>
      <c r="I87" s="32">
        <f t="shared" si="3"/>
        <v>14031.36</v>
      </c>
      <c r="J87" s="24" t="s">
        <v>47</v>
      </c>
      <c r="K87" s="24" t="s">
        <v>47</v>
      </c>
    </row>
    <row r="88" spans="1:11" ht="46.8" x14ac:dyDescent="0.3">
      <c r="A88" s="31"/>
      <c r="B88" s="41" t="s">
        <v>514</v>
      </c>
      <c r="C88" s="39" t="s">
        <v>515</v>
      </c>
      <c r="D88" s="45">
        <v>6681.6</v>
      </c>
      <c r="E88" s="45">
        <v>8352</v>
      </c>
      <c r="F88" s="32">
        <f t="shared" si="2"/>
        <v>9354.24</v>
      </c>
      <c r="G88" s="32">
        <f t="shared" si="2"/>
        <v>11692.8</v>
      </c>
      <c r="H88" s="32">
        <f t="shared" si="3"/>
        <v>11225.09</v>
      </c>
      <c r="I88" s="32">
        <f t="shared" si="3"/>
        <v>14031.36</v>
      </c>
      <c r="J88" s="24" t="s">
        <v>47</v>
      </c>
      <c r="K88" s="24" t="s">
        <v>47</v>
      </c>
    </row>
    <row r="89" spans="1:11" ht="31.2" x14ac:dyDescent="0.3">
      <c r="A89" s="31"/>
      <c r="B89" s="41" t="s">
        <v>516</v>
      </c>
      <c r="C89" s="39" t="s">
        <v>517</v>
      </c>
      <c r="D89" s="45">
        <v>2969.6000000000004</v>
      </c>
      <c r="E89" s="45">
        <v>3712</v>
      </c>
      <c r="F89" s="32">
        <f t="shared" ref="F89:G100" si="4">ROUND(D89*1.4,2)</f>
        <v>4157.4399999999996</v>
      </c>
      <c r="G89" s="32">
        <f t="shared" si="4"/>
        <v>5196.8</v>
      </c>
      <c r="H89" s="32">
        <f t="shared" si="3"/>
        <v>4988.93</v>
      </c>
      <c r="I89" s="32">
        <f t="shared" si="3"/>
        <v>6236.16</v>
      </c>
      <c r="J89" s="24" t="s">
        <v>47</v>
      </c>
      <c r="K89" s="24" t="s">
        <v>47</v>
      </c>
    </row>
    <row r="90" spans="1:11" ht="31.2" x14ac:dyDescent="0.3">
      <c r="A90" s="31"/>
      <c r="B90" s="41" t="s">
        <v>518</v>
      </c>
      <c r="C90" s="39" t="s">
        <v>519</v>
      </c>
      <c r="D90" s="45">
        <v>2969.6000000000004</v>
      </c>
      <c r="E90" s="45">
        <v>3712</v>
      </c>
      <c r="F90" s="32">
        <f t="shared" si="4"/>
        <v>4157.4399999999996</v>
      </c>
      <c r="G90" s="32">
        <f t="shared" si="4"/>
        <v>5196.8</v>
      </c>
      <c r="H90" s="32">
        <f t="shared" si="3"/>
        <v>4988.93</v>
      </c>
      <c r="I90" s="32">
        <f t="shared" si="3"/>
        <v>6236.16</v>
      </c>
      <c r="J90" s="24" t="s">
        <v>47</v>
      </c>
      <c r="K90" s="24" t="s">
        <v>47</v>
      </c>
    </row>
    <row r="91" spans="1:11" ht="31.2" x14ac:dyDescent="0.3">
      <c r="A91" s="31"/>
      <c r="B91" s="41" t="s">
        <v>520</v>
      </c>
      <c r="C91" s="39" t="s">
        <v>521</v>
      </c>
      <c r="D91" s="45">
        <v>3712</v>
      </c>
      <c r="E91" s="45">
        <v>4640</v>
      </c>
      <c r="F91" s="32">
        <f t="shared" si="4"/>
        <v>5196.8</v>
      </c>
      <c r="G91" s="32">
        <f t="shared" si="4"/>
        <v>6496</v>
      </c>
      <c r="H91" s="32">
        <f t="shared" si="3"/>
        <v>6236.16</v>
      </c>
      <c r="I91" s="32">
        <f t="shared" si="3"/>
        <v>7795.2</v>
      </c>
      <c r="J91" s="24" t="s">
        <v>47</v>
      </c>
      <c r="K91" s="24" t="s">
        <v>47</v>
      </c>
    </row>
    <row r="92" spans="1:11" ht="46.8" x14ac:dyDescent="0.3">
      <c r="A92" s="31"/>
      <c r="B92" s="41" t="s">
        <v>522</v>
      </c>
      <c r="C92" s="39" t="s">
        <v>523</v>
      </c>
      <c r="D92" s="45">
        <v>5568</v>
      </c>
      <c r="E92" s="45">
        <v>6960</v>
      </c>
      <c r="F92" s="32">
        <f t="shared" si="4"/>
        <v>7795.2</v>
      </c>
      <c r="G92" s="32">
        <f t="shared" si="4"/>
        <v>9744</v>
      </c>
      <c r="H92" s="32">
        <f t="shared" si="3"/>
        <v>9354.24</v>
      </c>
      <c r="I92" s="32">
        <f t="shared" si="3"/>
        <v>11692.8</v>
      </c>
      <c r="J92" s="24" t="s">
        <v>47</v>
      </c>
      <c r="K92" s="24" t="s">
        <v>47</v>
      </c>
    </row>
    <row r="93" spans="1:11" ht="46.8" x14ac:dyDescent="0.3">
      <c r="A93" s="31"/>
      <c r="B93" s="41" t="s">
        <v>524</v>
      </c>
      <c r="C93" s="39" t="s">
        <v>525</v>
      </c>
      <c r="D93" s="45">
        <v>5568</v>
      </c>
      <c r="E93" s="45">
        <v>6960</v>
      </c>
      <c r="F93" s="32">
        <f t="shared" si="4"/>
        <v>7795.2</v>
      </c>
      <c r="G93" s="32">
        <f t="shared" si="4"/>
        <v>9744</v>
      </c>
      <c r="H93" s="32">
        <f t="shared" si="3"/>
        <v>9354.24</v>
      </c>
      <c r="I93" s="32">
        <f t="shared" si="3"/>
        <v>11692.8</v>
      </c>
      <c r="J93" s="24" t="s">
        <v>47</v>
      </c>
      <c r="K93" s="24" t="s">
        <v>47</v>
      </c>
    </row>
    <row r="94" spans="1:11" ht="62.4" x14ac:dyDescent="0.3">
      <c r="A94" s="31"/>
      <c r="B94" s="41" t="s">
        <v>526</v>
      </c>
      <c r="C94" s="39" t="s">
        <v>527</v>
      </c>
      <c r="D94" s="45">
        <v>5568</v>
      </c>
      <c r="E94" s="45">
        <v>6960</v>
      </c>
      <c r="F94" s="32">
        <f t="shared" si="4"/>
        <v>7795.2</v>
      </c>
      <c r="G94" s="32">
        <f t="shared" si="4"/>
        <v>9744</v>
      </c>
      <c r="H94" s="32">
        <f t="shared" si="3"/>
        <v>9354.24</v>
      </c>
      <c r="I94" s="32">
        <f t="shared" si="3"/>
        <v>11692.8</v>
      </c>
      <c r="J94" s="24" t="s">
        <v>47</v>
      </c>
      <c r="K94" s="24" t="s">
        <v>47</v>
      </c>
    </row>
    <row r="95" spans="1:11" ht="46.8" x14ac:dyDescent="0.3">
      <c r="A95" s="31"/>
      <c r="B95" s="41" t="s">
        <v>528</v>
      </c>
      <c r="C95" s="39" t="s">
        <v>529</v>
      </c>
      <c r="D95" s="45">
        <v>4825.6000000000004</v>
      </c>
      <c r="E95" s="45">
        <v>6032</v>
      </c>
      <c r="F95" s="32">
        <f t="shared" si="4"/>
        <v>6755.84</v>
      </c>
      <c r="G95" s="32">
        <f t="shared" si="4"/>
        <v>8444.7999999999993</v>
      </c>
      <c r="H95" s="32">
        <f t="shared" si="3"/>
        <v>8107.01</v>
      </c>
      <c r="I95" s="32">
        <f t="shared" si="3"/>
        <v>10133.76</v>
      </c>
      <c r="J95" s="24" t="s">
        <v>47</v>
      </c>
      <c r="K95" s="24" t="s">
        <v>47</v>
      </c>
    </row>
    <row r="96" spans="1:11" ht="46.8" x14ac:dyDescent="0.3">
      <c r="A96" s="31"/>
      <c r="B96" s="41" t="s">
        <v>530</v>
      </c>
      <c r="C96" s="39" t="s">
        <v>531</v>
      </c>
      <c r="D96" s="45">
        <v>5568</v>
      </c>
      <c r="E96" s="45">
        <v>6960</v>
      </c>
      <c r="F96" s="32">
        <f t="shared" si="4"/>
        <v>7795.2</v>
      </c>
      <c r="G96" s="32">
        <f t="shared" si="4"/>
        <v>9744</v>
      </c>
      <c r="H96" s="32">
        <f t="shared" si="3"/>
        <v>9354.24</v>
      </c>
      <c r="I96" s="32">
        <f t="shared" si="3"/>
        <v>11692.8</v>
      </c>
      <c r="J96" s="24" t="s">
        <v>47</v>
      </c>
      <c r="K96" s="24" t="s">
        <v>47</v>
      </c>
    </row>
    <row r="97" spans="1:11" ht="37.950000000000003" customHeight="1" x14ac:dyDescent="0.3">
      <c r="A97" s="31"/>
      <c r="B97" s="41" t="s">
        <v>532</v>
      </c>
      <c r="C97" s="39" t="s">
        <v>533</v>
      </c>
      <c r="D97" s="45">
        <v>4825.6000000000004</v>
      </c>
      <c r="E97" s="45">
        <v>6032</v>
      </c>
      <c r="F97" s="32">
        <f t="shared" si="4"/>
        <v>6755.84</v>
      </c>
      <c r="G97" s="32">
        <f t="shared" si="4"/>
        <v>8444.7999999999993</v>
      </c>
      <c r="H97" s="32">
        <f t="shared" si="3"/>
        <v>8107.01</v>
      </c>
      <c r="I97" s="32">
        <f t="shared" si="3"/>
        <v>10133.76</v>
      </c>
      <c r="J97" s="24" t="s">
        <v>47</v>
      </c>
      <c r="K97" s="24" t="s">
        <v>47</v>
      </c>
    </row>
    <row r="98" spans="1:11" ht="46.8" x14ac:dyDescent="0.3">
      <c r="A98" s="31"/>
      <c r="B98" s="41" t="s">
        <v>534</v>
      </c>
      <c r="C98" s="39" t="s">
        <v>535</v>
      </c>
      <c r="D98" s="45">
        <v>4825.6000000000004</v>
      </c>
      <c r="E98" s="45">
        <v>6032</v>
      </c>
      <c r="F98" s="32">
        <f t="shared" si="4"/>
        <v>6755.84</v>
      </c>
      <c r="G98" s="32">
        <f t="shared" si="4"/>
        <v>8444.7999999999993</v>
      </c>
      <c r="H98" s="32">
        <f t="shared" si="3"/>
        <v>8107.01</v>
      </c>
      <c r="I98" s="32">
        <f t="shared" si="3"/>
        <v>10133.76</v>
      </c>
      <c r="J98" s="24" t="s">
        <v>47</v>
      </c>
      <c r="K98" s="24" t="s">
        <v>47</v>
      </c>
    </row>
    <row r="99" spans="1:11" ht="43.95" customHeight="1" x14ac:dyDescent="0.3">
      <c r="A99" s="31"/>
      <c r="B99" s="41" t="s">
        <v>536</v>
      </c>
      <c r="C99" s="39" t="s">
        <v>537</v>
      </c>
      <c r="D99" s="45">
        <v>2969.6000000000004</v>
      </c>
      <c r="E99" s="45">
        <v>3712</v>
      </c>
      <c r="F99" s="32">
        <f t="shared" si="4"/>
        <v>4157.4399999999996</v>
      </c>
      <c r="G99" s="32">
        <f t="shared" si="4"/>
        <v>5196.8</v>
      </c>
      <c r="H99" s="32">
        <f t="shared" si="3"/>
        <v>4988.93</v>
      </c>
      <c r="I99" s="32">
        <f t="shared" si="3"/>
        <v>6236.16</v>
      </c>
      <c r="J99" s="24" t="s">
        <v>47</v>
      </c>
      <c r="K99" s="24" t="s">
        <v>47</v>
      </c>
    </row>
    <row r="100" spans="1:11" ht="48.6" customHeight="1" x14ac:dyDescent="0.3">
      <c r="A100" s="31"/>
      <c r="B100" s="41" t="s">
        <v>538</v>
      </c>
      <c r="C100" s="39" t="s">
        <v>539</v>
      </c>
      <c r="D100" s="45">
        <v>2969.6000000000004</v>
      </c>
      <c r="E100" s="45">
        <v>3712</v>
      </c>
      <c r="F100" s="32">
        <f t="shared" si="4"/>
        <v>4157.4399999999996</v>
      </c>
      <c r="G100" s="32">
        <f t="shared" si="4"/>
        <v>5196.8</v>
      </c>
      <c r="H100" s="32">
        <f t="shared" si="3"/>
        <v>4988.93</v>
      </c>
      <c r="I100" s="32">
        <f t="shared" si="3"/>
        <v>6236.16</v>
      </c>
      <c r="J100" s="24" t="s">
        <v>47</v>
      </c>
      <c r="K100" s="24" t="s">
        <v>47</v>
      </c>
    </row>
  </sheetData>
  <mergeCells count="12">
    <mergeCell ref="A6:A8"/>
    <mergeCell ref="B6:B8"/>
    <mergeCell ref="C6:C8"/>
    <mergeCell ref="D6:K6"/>
    <mergeCell ref="D7:E7"/>
    <mergeCell ref="F7:G7"/>
    <mergeCell ref="H7:I7"/>
    <mergeCell ref="H1:K1"/>
    <mergeCell ref="H2:K2"/>
    <mergeCell ref="C3:K3"/>
    <mergeCell ref="J7:J8"/>
    <mergeCell ref="K7:K8"/>
  </mergeCells>
  <pageMargins left="0.19685039370078741" right="0.19685039370078741" top="0.39370078740157483" bottom="0.19685039370078741" header="0.11811023622047245" footer="0.11811023622047245"/>
  <pageSetup paperSize="9" scale="75" firstPageNumber="16" fitToHeight="2" orientation="landscape" useFirstPageNumber="1" r:id="rId1"/>
  <headerFooter>
    <oddHeader>&amp;C&amp;P</oddHeader>
    <evenHeader>&amp;C3</evenHeader>
    <firstHeader>&amp;C2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98"/>
  <sheetViews>
    <sheetView topLeftCell="A91" workbookViewId="0">
      <selection activeCell="D92" sqref="D92:H92"/>
    </sheetView>
  </sheetViews>
  <sheetFormatPr defaultRowHeight="14.4" x14ac:dyDescent="0.3"/>
  <cols>
    <col min="1" max="1" width="8" style="97" customWidth="1"/>
    <col min="2" max="2" width="21.6640625" style="97" customWidth="1"/>
    <col min="3" max="3" width="43.109375" style="94" customWidth="1"/>
    <col min="4" max="4" width="9" style="95" customWidth="1"/>
    <col min="5" max="8" width="11.6640625" style="95" customWidth="1"/>
  </cols>
  <sheetData>
    <row r="1" spans="1:16" ht="39.6" customHeight="1" x14ac:dyDescent="0.3">
      <c r="F1" s="133" t="s">
        <v>1081</v>
      </c>
      <c r="G1" s="133"/>
      <c r="H1" s="133"/>
      <c r="I1" s="133"/>
    </row>
    <row r="2" spans="1:16" ht="15.75" customHeight="1" x14ac:dyDescent="0.3">
      <c r="F2" s="98"/>
      <c r="G2" s="171"/>
      <c r="H2" s="171"/>
    </row>
    <row r="3" spans="1:16" s="3" customFormat="1" ht="40.200000000000003" customHeight="1" x14ac:dyDescent="0.35">
      <c r="B3" s="153" t="s">
        <v>872</v>
      </c>
      <c r="C3" s="153"/>
      <c r="D3" s="153"/>
      <c r="E3" s="153"/>
      <c r="F3" s="153"/>
      <c r="G3" s="153"/>
      <c r="H3" s="153"/>
      <c r="I3" s="108"/>
      <c r="J3" s="108"/>
      <c r="K3" s="108"/>
      <c r="M3" s="30"/>
      <c r="N3" s="30"/>
      <c r="O3" s="30"/>
      <c r="P3" s="30"/>
    </row>
    <row r="4" spans="1:16" s="99" customFormat="1" ht="15.6" x14ac:dyDescent="0.3">
      <c r="A4" s="100"/>
      <c r="B4" s="100"/>
      <c r="C4" s="101"/>
      <c r="D4" s="102"/>
      <c r="E4" s="102"/>
      <c r="F4" s="102"/>
      <c r="G4" s="102"/>
      <c r="H4" s="102"/>
    </row>
    <row r="5" spans="1:16" s="99" customFormat="1" ht="38.25" customHeight="1" x14ac:dyDescent="0.3">
      <c r="A5" s="136" t="s">
        <v>0</v>
      </c>
      <c r="B5" s="136" t="s">
        <v>73</v>
      </c>
      <c r="C5" s="129" t="s">
        <v>44</v>
      </c>
      <c r="D5" s="136" t="s">
        <v>1</v>
      </c>
      <c r="E5" s="138" t="s">
        <v>541</v>
      </c>
      <c r="F5" s="139"/>
      <c r="G5" s="139"/>
      <c r="H5" s="140"/>
    </row>
    <row r="6" spans="1:16" s="103" customFormat="1" ht="46.8" x14ac:dyDescent="0.3">
      <c r="A6" s="137"/>
      <c r="B6" s="137"/>
      <c r="C6" s="130"/>
      <c r="D6" s="137"/>
      <c r="E6" s="54" t="s">
        <v>2</v>
      </c>
      <c r="F6" s="54" t="s">
        <v>3</v>
      </c>
      <c r="G6" s="54" t="s">
        <v>4</v>
      </c>
      <c r="H6" s="54" t="s">
        <v>5</v>
      </c>
    </row>
    <row r="7" spans="1:16" s="103" customFormat="1" ht="19.5" customHeight="1" x14ac:dyDescent="0.3">
      <c r="A7" s="167" t="s">
        <v>905</v>
      </c>
      <c r="B7" s="167"/>
      <c r="C7" s="167"/>
      <c r="D7" s="104"/>
      <c r="E7" s="104"/>
      <c r="F7" s="104"/>
      <c r="G7" s="104"/>
      <c r="H7" s="104"/>
    </row>
    <row r="8" spans="1:16" s="99" customFormat="1" ht="19.5" customHeight="1" x14ac:dyDescent="0.3">
      <c r="A8" s="105">
        <v>1</v>
      </c>
      <c r="B8" s="105" t="s">
        <v>906</v>
      </c>
      <c r="C8" s="106" t="s">
        <v>907</v>
      </c>
      <c r="D8" s="107">
        <v>442.9</v>
      </c>
      <c r="E8" s="107">
        <v>620.05999999999995</v>
      </c>
      <c r="F8" s="107">
        <v>744.07</v>
      </c>
      <c r="G8" s="107">
        <v>987.67</v>
      </c>
      <c r="H8" s="107">
        <v>1138.25</v>
      </c>
    </row>
    <row r="9" spans="1:16" s="99" customFormat="1" ht="19.5" customHeight="1" x14ac:dyDescent="0.3">
      <c r="A9" s="105">
        <f>A8+1</f>
        <v>2</v>
      </c>
      <c r="B9" s="105" t="s">
        <v>908</v>
      </c>
      <c r="C9" s="106" t="s">
        <v>909</v>
      </c>
      <c r="D9" s="107">
        <v>442.9</v>
      </c>
      <c r="E9" s="107">
        <v>620.05999999999995</v>
      </c>
      <c r="F9" s="107">
        <v>744.07</v>
      </c>
      <c r="G9" s="107">
        <v>987.67</v>
      </c>
      <c r="H9" s="107">
        <v>1138.25</v>
      </c>
    </row>
    <row r="10" spans="1:16" s="99" customFormat="1" ht="19.5" customHeight="1" x14ac:dyDescent="0.3">
      <c r="A10" s="105">
        <f t="shared" ref="A10:A13" si="0">A9+1</f>
        <v>3</v>
      </c>
      <c r="B10" s="105" t="s">
        <v>910</v>
      </c>
      <c r="C10" s="106" t="s">
        <v>911</v>
      </c>
      <c r="D10" s="107">
        <v>442.9</v>
      </c>
      <c r="E10" s="107">
        <v>620.05999999999995</v>
      </c>
      <c r="F10" s="107">
        <v>744.07</v>
      </c>
      <c r="G10" s="107">
        <v>987.67</v>
      </c>
      <c r="H10" s="107">
        <v>1138.25</v>
      </c>
    </row>
    <row r="11" spans="1:16" s="99" customFormat="1" ht="19.5" customHeight="1" x14ac:dyDescent="0.3">
      <c r="A11" s="105">
        <f t="shared" si="0"/>
        <v>4</v>
      </c>
      <c r="B11" s="105" t="s">
        <v>912</v>
      </c>
      <c r="C11" s="106" t="s">
        <v>913</v>
      </c>
      <c r="D11" s="107">
        <v>442.9</v>
      </c>
      <c r="E11" s="107">
        <v>620.05999999999995</v>
      </c>
      <c r="F11" s="107">
        <v>744.07</v>
      </c>
      <c r="G11" s="107">
        <v>987.67</v>
      </c>
      <c r="H11" s="107">
        <v>1138.25</v>
      </c>
    </row>
    <row r="12" spans="1:16" s="99" customFormat="1" ht="19.5" customHeight="1" x14ac:dyDescent="0.3">
      <c r="A12" s="105">
        <f t="shared" si="0"/>
        <v>5</v>
      </c>
      <c r="B12" s="105" t="s">
        <v>914</v>
      </c>
      <c r="C12" s="106" t="s">
        <v>915</v>
      </c>
      <c r="D12" s="107">
        <v>442.9</v>
      </c>
      <c r="E12" s="107">
        <v>620.05999999999995</v>
      </c>
      <c r="F12" s="107">
        <v>744.07</v>
      </c>
      <c r="G12" s="107">
        <v>987.67</v>
      </c>
      <c r="H12" s="107">
        <v>1138.25</v>
      </c>
    </row>
    <row r="13" spans="1:16" s="99" customFormat="1" ht="19.5" customHeight="1" x14ac:dyDescent="0.3">
      <c r="A13" s="105">
        <f t="shared" si="0"/>
        <v>6</v>
      </c>
      <c r="B13" s="105" t="s">
        <v>916</v>
      </c>
      <c r="C13" s="106" t="s">
        <v>917</v>
      </c>
      <c r="D13" s="107">
        <v>442.9</v>
      </c>
      <c r="E13" s="107">
        <v>620.05999999999995</v>
      </c>
      <c r="F13" s="107">
        <v>744.07</v>
      </c>
      <c r="G13" s="107">
        <v>987.67</v>
      </c>
      <c r="H13" s="107">
        <v>1138.25</v>
      </c>
    </row>
    <row r="14" spans="1:16" s="99" customFormat="1" ht="15" customHeight="1" x14ac:dyDescent="0.3">
      <c r="A14" s="168" t="s">
        <v>918</v>
      </c>
      <c r="B14" s="168"/>
      <c r="C14" s="168"/>
      <c r="D14" s="107"/>
      <c r="E14" s="107"/>
      <c r="F14" s="107"/>
      <c r="G14" s="107"/>
      <c r="H14" s="107"/>
    </row>
    <row r="15" spans="1:16" s="99" customFormat="1" ht="31.2" x14ac:dyDescent="0.3">
      <c r="A15" s="105">
        <v>7</v>
      </c>
      <c r="B15" s="105" t="s">
        <v>919</v>
      </c>
      <c r="C15" s="106" t="s">
        <v>920</v>
      </c>
      <c r="D15" s="107">
        <v>580</v>
      </c>
      <c r="E15" s="107">
        <v>812</v>
      </c>
      <c r="F15" s="107">
        <v>974.4</v>
      </c>
      <c r="G15" s="107">
        <v>1293.4000000000001</v>
      </c>
      <c r="H15" s="107">
        <v>1490.6</v>
      </c>
    </row>
    <row r="16" spans="1:16" s="99" customFormat="1" ht="31.2" x14ac:dyDescent="0.3">
      <c r="A16" s="105">
        <f>A15+1</f>
        <v>8</v>
      </c>
      <c r="B16" s="105" t="s">
        <v>921</v>
      </c>
      <c r="C16" s="106" t="s">
        <v>922</v>
      </c>
      <c r="D16" s="107">
        <v>580</v>
      </c>
      <c r="E16" s="107">
        <v>812</v>
      </c>
      <c r="F16" s="107">
        <v>974.4</v>
      </c>
      <c r="G16" s="107">
        <v>1293.4000000000001</v>
      </c>
      <c r="H16" s="107">
        <v>1490.6</v>
      </c>
    </row>
    <row r="17" spans="1:8" s="99" customFormat="1" ht="15.6" x14ac:dyDescent="0.3">
      <c r="A17" s="105">
        <f t="shared" ref="A17:A51" si="1">A16+1</f>
        <v>9</v>
      </c>
      <c r="B17" s="105" t="s">
        <v>923</v>
      </c>
      <c r="C17" s="106" t="s">
        <v>924</v>
      </c>
      <c r="D17" s="107">
        <v>580</v>
      </c>
      <c r="E17" s="107">
        <v>812</v>
      </c>
      <c r="F17" s="107">
        <v>974.4</v>
      </c>
      <c r="G17" s="107">
        <v>1293.4000000000001</v>
      </c>
      <c r="H17" s="107">
        <v>1490.6</v>
      </c>
    </row>
    <row r="18" spans="1:8" s="99" customFormat="1" ht="31.2" x14ac:dyDescent="0.3">
      <c r="A18" s="105">
        <f t="shared" si="1"/>
        <v>10</v>
      </c>
      <c r="B18" s="105" t="s">
        <v>925</v>
      </c>
      <c r="C18" s="106" t="s">
        <v>926</v>
      </c>
      <c r="D18" s="107">
        <v>580</v>
      </c>
      <c r="E18" s="107">
        <v>812</v>
      </c>
      <c r="F18" s="107">
        <v>974.4</v>
      </c>
      <c r="G18" s="107">
        <v>1293.4000000000001</v>
      </c>
      <c r="H18" s="107">
        <v>1490.6</v>
      </c>
    </row>
    <row r="19" spans="1:8" s="99" customFormat="1" ht="31.2" x14ac:dyDescent="0.3">
      <c r="A19" s="105">
        <f t="shared" si="1"/>
        <v>11</v>
      </c>
      <c r="B19" s="105" t="s">
        <v>927</v>
      </c>
      <c r="C19" s="106" t="s">
        <v>928</v>
      </c>
      <c r="D19" s="107">
        <v>580</v>
      </c>
      <c r="E19" s="107">
        <v>812</v>
      </c>
      <c r="F19" s="107">
        <v>974.4</v>
      </c>
      <c r="G19" s="107">
        <v>1293.4000000000001</v>
      </c>
      <c r="H19" s="107">
        <v>1490.6</v>
      </c>
    </row>
    <row r="20" spans="1:8" s="99" customFormat="1" ht="31.2" x14ac:dyDescent="0.3">
      <c r="A20" s="105">
        <f t="shared" si="1"/>
        <v>12</v>
      </c>
      <c r="B20" s="105" t="s">
        <v>929</v>
      </c>
      <c r="C20" s="106" t="s">
        <v>930</v>
      </c>
      <c r="D20" s="107">
        <v>580</v>
      </c>
      <c r="E20" s="107">
        <v>812</v>
      </c>
      <c r="F20" s="107">
        <v>974.4</v>
      </c>
      <c r="G20" s="107">
        <v>1293.4000000000001</v>
      </c>
      <c r="H20" s="107">
        <v>1490.6</v>
      </c>
    </row>
    <row r="21" spans="1:8" s="99" customFormat="1" ht="31.2" x14ac:dyDescent="0.3">
      <c r="A21" s="105">
        <f t="shared" si="1"/>
        <v>13</v>
      </c>
      <c r="B21" s="105" t="s">
        <v>931</v>
      </c>
      <c r="C21" s="106" t="s">
        <v>932</v>
      </c>
      <c r="D21" s="107">
        <v>580</v>
      </c>
      <c r="E21" s="107">
        <v>812</v>
      </c>
      <c r="F21" s="107">
        <v>974.4</v>
      </c>
      <c r="G21" s="107">
        <v>1293.4000000000001</v>
      </c>
      <c r="H21" s="107">
        <v>1490.6</v>
      </c>
    </row>
    <row r="22" spans="1:8" s="99" customFormat="1" ht="15.6" x14ac:dyDescent="0.3">
      <c r="A22" s="105">
        <f t="shared" si="1"/>
        <v>14</v>
      </c>
      <c r="B22" s="105" t="s">
        <v>933</v>
      </c>
      <c r="C22" s="106" t="s">
        <v>934</v>
      </c>
      <c r="D22" s="107">
        <v>580</v>
      </c>
      <c r="E22" s="107">
        <v>812</v>
      </c>
      <c r="F22" s="107">
        <v>974.4</v>
      </c>
      <c r="G22" s="107">
        <v>1293.4000000000001</v>
      </c>
      <c r="H22" s="107">
        <v>1490.6</v>
      </c>
    </row>
    <row r="23" spans="1:8" s="99" customFormat="1" ht="31.2" x14ac:dyDescent="0.3">
      <c r="A23" s="105">
        <f t="shared" si="1"/>
        <v>15</v>
      </c>
      <c r="B23" s="105" t="s">
        <v>935</v>
      </c>
      <c r="C23" s="106" t="s">
        <v>936</v>
      </c>
      <c r="D23" s="107">
        <v>580</v>
      </c>
      <c r="E23" s="107">
        <v>812</v>
      </c>
      <c r="F23" s="107">
        <v>974.4</v>
      </c>
      <c r="G23" s="107">
        <v>1293.4000000000001</v>
      </c>
      <c r="H23" s="107">
        <v>1490.6</v>
      </c>
    </row>
    <row r="24" spans="1:8" s="99" customFormat="1" ht="46.8" x14ac:dyDescent="0.3">
      <c r="A24" s="105">
        <f t="shared" si="1"/>
        <v>16</v>
      </c>
      <c r="B24" s="105" t="s">
        <v>937</v>
      </c>
      <c r="C24" s="106" t="s">
        <v>938</v>
      </c>
      <c r="D24" s="107">
        <v>580</v>
      </c>
      <c r="E24" s="107">
        <v>812</v>
      </c>
      <c r="F24" s="107">
        <v>974.4</v>
      </c>
      <c r="G24" s="107">
        <v>1293.4000000000001</v>
      </c>
      <c r="H24" s="107">
        <v>1490.6</v>
      </c>
    </row>
    <row r="25" spans="1:8" s="99" customFormat="1" ht="31.2" x14ac:dyDescent="0.3">
      <c r="A25" s="105">
        <f t="shared" si="1"/>
        <v>17</v>
      </c>
      <c r="B25" s="105" t="s">
        <v>939</v>
      </c>
      <c r="C25" s="106" t="s">
        <v>940</v>
      </c>
      <c r="D25" s="107">
        <v>580</v>
      </c>
      <c r="E25" s="107">
        <v>812</v>
      </c>
      <c r="F25" s="107">
        <v>974.4</v>
      </c>
      <c r="G25" s="107">
        <v>1293.4000000000001</v>
      </c>
      <c r="H25" s="107">
        <v>1490.6</v>
      </c>
    </row>
    <row r="26" spans="1:8" s="99" customFormat="1" ht="31.2" x14ac:dyDescent="0.3">
      <c r="A26" s="105">
        <f t="shared" si="1"/>
        <v>18</v>
      </c>
      <c r="B26" s="105" t="s">
        <v>941</v>
      </c>
      <c r="C26" s="106" t="s">
        <v>942</v>
      </c>
      <c r="D26" s="107">
        <v>580</v>
      </c>
      <c r="E26" s="107">
        <v>812</v>
      </c>
      <c r="F26" s="107">
        <v>974.4</v>
      </c>
      <c r="G26" s="107">
        <v>1293.4000000000001</v>
      </c>
      <c r="H26" s="107">
        <v>1490.6</v>
      </c>
    </row>
    <row r="27" spans="1:8" s="99" customFormat="1" ht="46.8" x14ac:dyDescent="0.3">
      <c r="A27" s="105">
        <f t="shared" si="1"/>
        <v>19</v>
      </c>
      <c r="B27" s="105" t="s">
        <v>943</v>
      </c>
      <c r="C27" s="106" t="s">
        <v>944</v>
      </c>
      <c r="D27" s="107">
        <v>580</v>
      </c>
      <c r="E27" s="107">
        <v>812</v>
      </c>
      <c r="F27" s="107">
        <v>974.4</v>
      </c>
      <c r="G27" s="107">
        <v>1293.4000000000001</v>
      </c>
      <c r="H27" s="107">
        <v>1490.6</v>
      </c>
    </row>
    <row r="28" spans="1:8" s="99" customFormat="1" ht="31.2" x14ac:dyDescent="0.3">
      <c r="A28" s="105">
        <f t="shared" si="1"/>
        <v>20</v>
      </c>
      <c r="B28" s="105" t="s">
        <v>945</v>
      </c>
      <c r="C28" s="106" t="s">
        <v>946</v>
      </c>
      <c r="D28" s="107">
        <v>580</v>
      </c>
      <c r="E28" s="107">
        <v>812</v>
      </c>
      <c r="F28" s="107">
        <v>974.4</v>
      </c>
      <c r="G28" s="107">
        <v>1293.4000000000001</v>
      </c>
      <c r="H28" s="107">
        <v>1490.6</v>
      </c>
    </row>
    <row r="29" spans="1:8" s="99" customFormat="1" ht="46.8" x14ac:dyDescent="0.3">
      <c r="A29" s="105">
        <f t="shared" si="1"/>
        <v>21</v>
      </c>
      <c r="B29" s="105" t="s">
        <v>947</v>
      </c>
      <c r="C29" s="106" t="s">
        <v>948</v>
      </c>
      <c r="D29" s="107">
        <v>580</v>
      </c>
      <c r="E29" s="107">
        <v>812</v>
      </c>
      <c r="F29" s="107">
        <v>974.4</v>
      </c>
      <c r="G29" s="107">
        <v>1293.4000000000001</v>
      </c>
      <c r="H29" s="107">
        <v>1490.6</v>
      </c>
    </row>
    <row r="30" spans="1:8" s="99" customFormat="1" ht="31.2" x14ac:dyDescent="0.3">
      <c r="A30" s="105">
        <f t="shared" si="1"/>
        <v>22</v>
      </c>
      <c r="B30" s="105" t="s">
        <v>949</v>
      </c>
      <c r="C30" s="106" t="s">
        <v>950</v>
      </c>
      <c r="D30" s="107">
        <v>580</v>
      </c>
      <c r="E30" s="107">
        <v>812</v>
      </c>
      <c r="F30" s="107">
        <v>974.4</v>
      </c>
      <c r="G30" s="107">
        <v>1293.4000000000001</v>
      </c>
      <c r="H30" s="107">
        <v>1490.6</v>
      </c>
    </row>
    <row r="31" spans="1:8" s="99" customFormat="1" ht="44.25" customHeight="1" x14ac:dyDescent="0.3">
      <c r="A31" s="105">
        <f t="shared" si="1"/>
        <v>23</v>
      </c>
      <c r="B31" s="105" t="s">
        <v>951</v>
      </c>
      <c r="C31" s="106" t="s">
        <v>952</v>
      </c>
      <c r="D31" s="107">
        <v>580</v>
      </c>
      <c r="E31" s="107">
        <v>812</v>
      </c>
      <c r="F31" s="107">
        <v>974.4</v>
      </c>
      <c r="G31" s="107">
        <v>1293.4000000000001</v>
      </c>
      <c r="H31" s="107">
        <v>1490.6</v>
      </c>
    </row>
    <row r="32" spans="1:8" s="99" customFormat="1" ht="31.2" x14ac:dyDescent="0.3">
      <c r="A32" s="105">
        <f t="shared" si="1"/>
        <v>24</v>
      </c>
      <c r="B32" s="105" t="s">
        <v>953</v>
      </c>
      <c r="C32" s="106" t="s">
        <v>954</v>
      </c>
      <c r="D32" s="107">
        <v>580</v>
      </c>
      <c r="E32" s="107">
        <v>812</v>
      </c>
      <c r="F32" s="107">
        <v>974.4</v>
      </c>
      <c r="G32" s="107">
        <v>1293.4000000000001</v>
      </c>
      <c r="H32" s="107">
        <v>1490.6</v>
      </c>
    </row>
    <row r="33" spans="1:8" s="99" customFormat="1" ht="31.2" x14ac:dyDescent="0.3">
      <c r="A33" s="105">
        <f t="shared" si="1"/>
        <v>25</v>
      </c>
      <c r="B33" s="105" t="s">
        <v>955</v>
      </c>
      <c r="C33" s="106" t="s">
        <v>956</v>
      </c>
      <c r="D33" s="107">
        <v>580</v>
      </c>
      <c r="E33" s="107">
        <v>812</v>
      </c>
      <c r="F33" s="107">
        <v>974.4</v>
      </c>
      <c r="G33" s="107">
        <v>1293.4000000000001</v>
      </c>
      <c r="H33" s="107">
        <v>1490.6</v>
      </c>
    </row>
    <row r="34" spans="1:8" s="99" customFormat="1" ht="31.2" x14ac:dyDescent="0.3">
      <c r="A34" s="105">
        <f t="shared" si="1"/>
        <v>26</v>
      </c>
      <c r="B34" s="105" t="s">
        <v>957</v>
      </c>
      <c r="C34" s="106" t="s">
        <v>958</v>
      </c>
      <c r="D34" s="107">
        <v>580</v>
      </c>
      <c r="E34" s="107">
        <v>812</v>
      </c>
      <c r="F34" s="107">
        <v>974.4</v>
      </c>
      <c r="G34" s="107">
        <v>1293.4000000000001</v>
      </c>
      <c r="H34" s="107">
        <v>1490.6</v>
      </c>
    </row>
    <row r="35" spans="1:8" s="99" customFormat="1" ht="31.2" x14ac:dyDescent="0.3">
      <c r="A35" s="105">
        <f t="shared" si="1"/>
        <v>27</v>
      </c>
      <c r="B35" s="105" t="s">
        <v>959</v>
      </c>
      <c r="C35" s="106" t="s">
        <v>960</v>
      </c>
      <c r="D35" s="107">
        <v>580</v>
      </c>
      <c r="E35" s="107">
        <v>812</v>
      </c>
      <c r="F35" s="107">
        <v>974.4</v>
      </c>
      <c r="G35" s="107">
        <v>1293.4000000000001</v>
      </c>
      <c r="H35" s="107">
        <v>1490.6</v>
      </c>
    </row>
    <row r="36" spans="1:8" s="99" customFormat="1" ht="31.2" x14ac:dyDescent="0.3">
      <c r="A36" s="105">
        <f t="shared" si="1"/>
        <v>28</v>
      </c>
      <c r="B36" s="105" t="s">
        <v>961</v>
      </c>
      <c r="C36" s="106" t="s">
        <v>962</v>
      </c>
      <c r="D36" s="107">
        <v>580</v>
      </c>
      <c r="E36" s="107">
        <v>812</v>
      </c>
      <c r="F36" s="107">
        <v>974.4</v>
      </c>
      <c r="G36" s="107">
        <v>1293.4000000000001</v>
      </c>
      <c r="H36" s="107">
        <v>1490.6</v>
      </c>
    </row>
    <row r="37" spans="1:8" s="99" customFormat="1" ht="31.2" x14ac:dyDescent="0.3">
      <c r="A37" s="105">
        <f t="shared" si="1"/>
        <v>29</v>
      </c>
      <c r="B37" s="105" t="s">
        <v>963</v>
      </c>
      <c r="C37" s="106" t="s">
        <v>964</v>
      </c>
      <c r="D37" s="107">
        <v>580</v>
      </c>
      <c r="E37" s="107">
        <v>812</v>
      </c>
      <c r="F37" s="107">
        <v>974.4</v>
      </c>
      <c r="G37" s="107">
        <v>1293.4000000000001</v>
      </c>
      <c r="H37" s="107">
        <v>1490.6</v>
      </c>
    </row>
    <row r="38" spans="1:8" s="99" customFormat="1" ht="31.2" x14ac:dyDescent="0.3">
      <c r="A38" s="105">
        <f t="shared" si="1"/>
        <v>30</v>
      </c>
      <c r="B38" s="105" t="s">
        <v>965</v>
      </c>
      <c r="C38" s="106" t="s">
        <v>966</v>
      </c>
      <c r="D38" s="107">
        <v>580</v>
      </c>
      <c r="E38" s="107">
        <v>812</v>
      </c>
      <c r="F38" s="107">
        <v>974.4</v>
      </c>
      <c r="G38" s="107">
        <v>1293.4000000000001</v>
      </c>
      <c r="H38" s="107">
        <v>1490.6</v>
      </c>
    </row>
    <row r="39" spans="1:8" s="99" customFormat="1" ht="15.6" x14ac:dyDescent="0.3">
      <c r="A39" s="105">
        <f t="shared" si="1"/>
        <v>31</v>
      </c>
      <c r="B39" s="105" t="s">
        <v>967</v>
      </c>
      <c r="C39" s="106" t="s">
        <v>968</v>
      </c>
      <c r="D39" s="107">
        <v>580</v>
      </c>
      <c r="E39" s="107">
        <v>812</v>
      </c>
      <c r="F39" s="107">
        <v>974.4</v>
      </c>
      <c r="G39" s="107">
        <v>1293.4000000000001</v>
      </c>
      <c r="H39" s="107">
        <v>1490.6</v>
      </c>
    </row>
    <row r="40" spans="1:8" s="99" customFormat="1" ht="31.2" x14ac:dyDescent="0.3">
      <c r="A40" s="105">
        <f t="shared" si="1"/>
        <v>32</v>
      </c>
      <c r="B40" s="105" t="s">
        <v>969</v>
      </c>
      <c r="C40" s="106" t="s">
        <v>970</v>
      </c>
      <c r="D40" s="107">
        <v>580</v>
      </c>
      <c r="E40" s="107">
        <v>812</v>
      </c>
      <c r="F40" s="107">
        <v>974.4</v>
      </c>
      <c r="G40" s="107">
        <v>1293.4000000000001</v>
      </c>
      <c r="H40" s="107">
        <v>1490.6</v>
      </c>
    </row>
    <row r="41" spans="1:8" s="99" customFormat="1" ht="31.2" x14ac:dyDescent="0.3">
      <c r="A41" s="105">
        <f t="shared" si="1"/>
        <v>33</v>
      </c>
      <c r="B41" s="105" t="s">
        <v>971</v>
      </c>
      <c r="C41" s="106" t="s">
        <v>972</v>
      </c>
      <c r="D41" s="107">
        <v>580</v>
      </c>
      <c r="E41" s="107">
        <v>812</v>
      </c>
      <c r="F41" s="107">
        <v>974.4</v>
      </c>
      <c r="G41" s="107">
        <v>1293.4000000000001</v>
      </c>
      <c r="H41" s="107">
        <v>1490.6</v>
      </c>
    </row>
    <row r="42" spans="1:8" s="99" customFormat="1" ht="31.2" x14ac:dyDescent="0.3">
      <c r="A42" s="105">
        <f t="shared" si="1"/>
        <v>34</v>
      </c>
      <c r="B42" s="105" t="s">
        <v>973</v>
      </c>
      <c r="C42" s="106" t="s">
        <v>974</v>
      </c>
      <c r="D42" s="107">
        <v>580</v>
      </c>
      <c r="E42" s="107">
        <v>812</v>
      </c>
      <c r="F42" s="107">
        <v>974.4</v>
      </c>
      <c r="G42" s="107">
        <v>1293.4000000000001</v>
      </c>
      <c r="H42" s="107">
        <v>1490.6</v>
      </c>
    </row>
    <row r="43" spans="1:8" s="99" customFormat="1" ht="31.2" x14ac:dyDescent="0.3">
      <c r="A43" s="105">
        <f t="shared" si="1"/>
        <v>35</v>
      </c>
      <c r="B43" s="105" t="s">
        <v>975</v>
      </c>
      <c r="C43" s="106" t="s">
        <v>976</v>
      </c>
      <c r="D43" s="107">
        <v>580</v>
      </c>
      <c r="E43" s="107">
        <v>812</v>
      </c>
      <c r="F43" s="107">
        <v>974.4</v>
      </c>
      <c r="G43" s="107">
        <v>1293.4000000000001</v>
      </c>
      <c r="H43" s="107">
        <v>1490.6</v>
      </c>
    </row>
    <row r="44" spans="1:8" s="99" customFormat="1" ht="46.8" x14ac:dyDescent="0.3">
      <c r="A44" s="105">
        <f t="shared" si="1"/>
        <v>36</v>
      </c>
      <c r="B44" s="105" t="s">
        <v>977</v>
      </c>
      <c r="C44" s="106" t="s">
        <v>978</v>
      </c>
      <c r="D44" s="107">
        <v>580</v>
      </c>
      <c r="E44" s="107">
        <v>812</v>
      </c>
      <c r="F44" s="107">
        <v>974.4</v>
      </c>
      <c r="G44" s="107">
        <v>1293.4000000000001</v>
      </c>
      <c r="H44" s="107">
        <v>1490.6</v>
      </c>
    </row>
    <row r="45" spans="1:8" s="99" customFormat="1" ht="31.2" x14ac:dyDescent="0.3">
      <c r="A45" s="105">
        <f t="shared" si="1"/>
        <v>37</v>
      </c>
      <c r="B45" s="105" t="s">
        <v>979</v>
      </c>
      <c r="C45" s="106" t="s">
        <v>980</v>
      </c>
      <c r="D45" s="107">
        <v>580</v>
      </c>
      <c r="E45" s="107">
        <v>812</v>
      </c>
      <c r="F45" s="107">
        <v>974.4</v>
      </c>
      <c r="G45" s="107">
        <v>1293.4000000000001</v>
      </c>
      <c r="H45" s="107">
        <v>1490.6</v>
      </c>
    </row>
    <row r="46" spans="1:8" s="99" customFormat="1" ht="31.2" x14ac:dyDescent="0.3">
      <c r="A46" s="105">
        <f t="shared" si="1"/>
        <v>38</v>
      </c>
      <c r="B46" s="105" t="s">
        <v>981</v>
      </c>
      <c r="C46" s="106" t="s">
        <v>982</v>
      </c>
      <c r="D46" s="107">
        <v>580</v>
      </c>
      <c r="E46" s="107">
        <v>812</v>
      </c>
      <c r="F46" s="107">
        <v>974.4</v>
      </c>
      <c r="G46" s="107">
        <v>1293.4000000000001</v>
      </c>
      <c r="H46" s="107">
        <v>1490.6</v>
      </c>
    </row>
    <row r="47" spans="1:8" s="99" customFormat="1" ht="31.2" x14ac:dyDescent="0.3">
      <c r="A47" s="105">
        <f t="shared" si="1"/>
        <v>39</v>
      </c>
      <c r="B47" s="105" t="s">
        <v>983</v>
      </c>
      <c r="C47" s="106" t="s">
        <v>984</v>
      </c>
      <c r="D47" s="107">
        <v>580</v>
      </c>
      <c r="E47" s="107">
        <v>812</v>
      </c>
      <c r="F47" s="107">
        <v>974.4</v>
      </c>
      <c r="G47" s="107">
        <v>1293.4000000000001</v>
      </c>
      <c r="H47" s="107">
        <v>1490.6</v>
      </c>
    </row>
    <row r="48" spans="1:8" s="99" customFormat="1" ht="31.2" x14ac:dyDescent="0.3">
      <c r="A48" s="105">
        <f t="shared" si="1"/>
        <v>40</v>
      </c>
      <c r="B48" s="105" t="s">
        <v>985</v>
      </c>
      <c r="C48" s="106" t="s">
        <v>986</v>
      </c>
      <c r="D48" s="107">
        <v>580</v>
      </c>
      <c r="E48" s="107">
        <v>812</v>
      </c>
      <c r="F48" s="107">
        <v>974.4</v>
      </c>
      <c r="G48" s="107">
        <v>1293.4000000000001</v>
      </c>
      <c r="H48" s="107">
        <v>1490.6</v>
      </c>
    </row>
    <row r="49" spans="1:8" s="99" customFormat="1" ht="31.2" x14ac:dyDescent="0.3">
      <c r="A49" s="105">
        <f t="shared" si="1"/>
        <v>41</v>
      </c>
      <c r="B49" s="105" t="s">
        <v>987</v>
      </c>
      <c r="C49" s="106" t="s">
        <v>988</v>
      </c>
      <c r="D49" s="107">
        <v>580</v>
      </c>
      <c r="E49" s="107">
        <v>812</v>
      </c>
      <c r="F49" s="107">
        <v>974.4</v>
      </c>
      <c r="G49" s="107">
        <v>1293.4000000000001</v>
      </c>
      <c r="H49" s="107">
        <v>1490.6</v>
      </c>
    </row>
    <row r="50" spans="1:8" s="99" customFormat="1" ht="31.2" x14ac:dyDescent="0.3">
      <c r="A50" s="105">
        <f t="shared" si="1"/>
        <v>42</v>
      </c>
      <c r="B50" s="105" t="s">
        <v>989</v>
      </c>
      <c r="C50" s="106" t="s">
        <v>990</v>
      </c>
      <c r="D50" s="107">
        <v>580</v>
      </c>
      <c r="E50" s="107">
        <v>812</v>
      </c>
      <c r="F50" s="107">
        <v>974.4</v>
      </c>
      <c r="G50" s="107">
        <v>1293.4000000000001</v>
      </c>
      <c r="H50" s="107">
        <v>1490.6</v>
      </c>
    </row>
    <row r="51" spans="1:8" s="99" customFormat="1" ht="31.2" x14ac:dyDescent="0.3">
      <c r="A51" s="105">
        <f t="shared" si="1"/>
        <v>43</v>
      </c>
      <c r="B51" s="105" t="s">
        <v>991</v>
      </c>
      <c r="C51" s="106" t="s">
        <v>992</v>
      </c>
      <c r="D51" s="107">
        <v>580</v>
      </c>
      <c r="E51" s="107">
        <v>812</v>
      </c>
      <c r="F51" s="107">
        <v>974.4</v>
      </c>
      <c r="G51" s="107">
        <v>1293.4000000000001</v>
      </c>
      <c r="H51" s="107">
        <v>1490.6</v>
      </c>
    </row>
    <row r="52" spans="1:8" s="99" customFormat="1" ht="15" customHeight="1" x14ac:dyDescent="0.3">
      <c r="A52" s="168" t="s">
        <v>35</v>
      </c>
      <c r="B52" s="168"/>
      <c r="C52" s="168"/>
      <c r="D52" s="107"/>
      <c r="E52" s="107"/>
      <c r="F52" s="107"/>
      <c r="G52" s="107"/>
      <c r="H52" s="107"/>
    </row>
    <row r="53" spans="1:8" s="99" customFormat="1" ht="16.5" customHeight="1" x14ac:dyDescent="0.3">
      <c r="A53" s="105">
        <v>44</v>
      </c>
      <c r="B53" s="105" t="s">
        <v>993</v>
      </c>
      <c r="C53" s="106" t="s">
        <v>994</v>
      </c>
      <c r="D53" s="107">
        <v>851.47</v>
      </c>
      <c r="E53" s="107">
        <v>1192.06</v>
      </c>
      <c r="F53" s="107">
        <v>1430.47</v>
      </c>
      <c r="G53" s="107">
        <v>1898.78</v>
      </c>
      <c r="H53" s="107">
        <v>2188.2800000000002</v>
      </c>
    </row>
    <row r="54" spans="1:8" s="99" customFormat="1" ht="16.5" customHeight="1" x14ac:dyDescent="0.3">
      <c r="A54" s="105">
        <f>A53+1</f>
        <v>45</v>
      </c>
      <c r="B54" s="105" t="s">
        <v>995</v>
      </c>
      <c r="C54" s="106" t="s">
        <v>996</v>
      </c>
      <c r="D54" s="107">
        <v>851.47</v>
      </c>
      <c r="E54" s="107">
        <v>1192.06</v>
      </c>
      <c r="F54" s="107">
        <v>1430.47</v>
      </c>
      <c r="G54" s="107">
        <v>1898.78</v>
      </c>
      <c r="H54" s="107">
        <v>2188.2800000000002</v>
      </c>
    </row>
    <row r="55" spans="1:8" s="99" customFormat="1" ht="16.5" customHeight="1" x14ac:dyDescent="0.3">
      <c r="A55" s="105">
        <f t="shared" ref="A55:A82" si="2">A54+1</f>
        <v>46</v>
      </c>
      <c r="B55" s="105" t="s">
        <v>997</v>
      </c>
      <c r="C55" s="106" t="s">
        <v>998</v>
      </c>
      <c r="D55" s="107">
        <v>851.47</v>
      </c>
      <c r="E55" s="107">
        <v>1192.06</v>
      </c>
      <c r="F55" s="107">
        <v>1430.47</v>
      </c>
      <c r="G55" s="107">
        <v>1898.78</v>
      </c>
      <c r="H55" s="107">
        <v>2188.2800000000002</v>
      </c>
    </row>
    <row r="56" spans="1:8" s="99" customFormat="1" ht="30" customHeight="1" x14ac:dyDescent="0.3">
      <c r="A56" s="105">
        <f t="shared" si="2"/>
        <v>47</v>
      </c>
      <c r="B56" s="105" t="s">
        <v>999</v>
      </c>
      <c r="C56" s="106" t="s">
        <v>1000</v>
      </c>
      <c r="D56" s="107">
        <v>851.47</v>
      </c>
      <c r="E56" s="107">
        <v>1192.06</v>
      </c>
      <c r="F56" s="107">
        <v>1430.47</v>
      </c>
      <c r="G56" s="107">
        <v>1898.78</v>
      </c>
      <c r="H56" s="107">
        <v>2188.2800000000002</v>
      </c>
    </row>
    <row r="57" spans="1:8" s="99" customFormat="1" ht="31.2" x14ac:dyDescent="0.3">
      <c r="A57" s="105">
        <f t="shared" si="2"/>
        <v>48</v>
      </c>
      <c r="B57" s="105" t="s">
        <v>1001</v>
      </c>
      <c r="C57" s="106" t="s">
        <v>1002</v>
      </c>
      <c r="D57" s="107">
        <v>851.47</v>
      </c>
      <c r="E57" s="107">
        <v>1192.06</v>
      </c>
      <c r="F57" s="107">
        <v>1430.47</v>
      </c>
      <c r="G57" s="107">
        <v>1898.78</v>
      </c>
      <c r="H57" s="107">
        <v>2188.2800000000002</v>
      </c>
    </row>
    <row r="58" spans="1:8" s="99" customFormat="1" ht="31.2" x14ac:dyDescent="0.3">
      <c r="A58" s="105">
        <f t="shared" si="2"/>
        <v>49</v>
      </c>
      <c r="B58" s="105" t="s">
        <v>1003</v>
      </c>
      <c r="C58" s="106" t="s">
        <v>1004</v>
      </c>
      <c r="D58" s="107">
        <v>851.47</v>
      </c>
      <c r="E58" s="107">
        <v>1192.06</v>
      </c>
      <c r="F58" s="107">
        <v>1430.47</v>
      </c>
      <c r="G58" s="107">
        <v>1898.78</v>
      </c>
      <c r="H58" s="107">
        <v>2188.2800000000002</v>
      </c>
    </row>
    <row r="59" spans="1:8" s="99" customFormat="1" ht="31.2" x14ac:dyDescent="0.3">
      <c r="A59" s="105">
        <f t="shared" si="2"/>
        <v>50</v>
      </c>
      <c r="B59" s="105" t="s">
        <v>1005</v>
      </c>
      <c r="C59" s="106" t="s">
        <v>1006</v>
      </c>
      <c r="D59" s="107">
        <v>851.47</v>
      </c>
      <c r="E59" s="107">
        <v>1192.06</v>
      </c>
      <c r="F59" s="107">
        <v>1430.47</v>
      </c>
      <c r="G59" s="107">
        <v>1898.78</v>
      </c>
      <c r="H59" s="107">
        <v>2188.2800000000002</v>
      </c>
    </row>
    <row r="60" spans="1:8" s="99" customFormat="1" ht="31.2" x14ac:dyDescent="0.3">
      <c r="A60" s="105">
        <f t="shared" si="2"/>
        <v>51</v>
      </c>
      <c r="B60" s="105" t="s">
        <v>1007</v>
      </c>
      <c r="C60" s="106" t="s">
        <v>1008</v>
      </c>
      <c r="D60" s="107">
        <v>851.47</v>
      </c>
      <c r="E60" s="107">
        <v>1192.06</v>
      </c>
      <c r="F60" s="107">
        <v>1430.47</v>
      </c>
      <c r="G60" s="107">
        <v>1898.78</v>
      </c>
      <c r="H60" s="107">
        <v>2188.2800000000002</v>
      </c>
    </row>
    <row r="61" spans="1:8" s="99" customFormat="1" ht="31.2" x14ac:dyDescent="0.3">
      <c r="A61" s="105">
        <f t="shared" si="2"/>
        <v>52</v>
      </c>
      <c r="B61" s="105" t="s">
        <v>1011</v>
      </c>
      <c r="C61" s="106" t="s">
        <v>1012</v>
      </c>
      <c r="D61" s="107">
        <v>851.47</v>
      </c>
      <c r="E61" s="107">
        <v>1192.06</v>
      </c>
      <c r="F61" s="107">
        <v>1430.47</v>
      </c>
      <c r="G61" s="107">
        <v>1898.78</v>
      </c>
      <c r="H61" s="107">
        <v>2188.2800000000002</v>
      </c>
    </row>
    <row r="62" spans="1:8" s="99" customFormat="1" ht="15.75" customHeight="1" x14ac:dyDescent="0.3">
      <c r="A62" s="105">
        <f t="shared" si="2"/>
        <v>53</v>
      </c>
      <c r="B62" s="105" t="s">
        <v>1013</v>
      </c>
      <c r="C62" s="106" t="s">
        <v>1014</v>
      </c>
      <c r="D62" s="107">
        <v>851.47</v>
      </c>
      <c r="E62" s="107">
        <v>1192.06</v>
      </c>
      <c r="F62" s="107">
        <v>1430.47</v>
      </c>
      <c r="G62" s="107">
        <v>1898.78</v>
      </c>
      <c r="H62" s="107">
        <v>2188.2800000000002</v>
      </c>
    </row>
    <row r="63" spans="1:8" s="99" customFormat="1" ht="15.75" customHeight="1" x14ac:dyDescent="0.3">
      <c r="A63" s="105">
        <f t="shared" si="2"/>
        <v>54</v>
      </c>
      <c r="B63" s="105" t="s">
        <v>1015</v>
      </c>
      <c r="C63" s="106" t="s">
        <v>1016</v>
      </c>
      <c r="D63" s="107">
        <v>851.47</v>
      </c>
      <c r="E63" s="107">
        <v>1192.06</v>
      </c>
      <c r="F63" s="107">
        <v>1430.47</v>
      </c>
      <c r="G63" s="107">
        <v>1898.78</v>
      </c>
      <c r="H63" s="107">
        <v>2188.2800000000002</v>
      </c>
    </row>
    <row r="64" spans="1:8" s="99" customFormat="1" ht="31.2" x14ac:dyDescent="0.3">
      <c r="A64" s="105">
        <f t="shared" si="2"/>
        <v>55</v>
      </c>
      <c r="B64" s="105" t="s">
        <v>1017</v>
      </c>
      <c r="C64" s="106" t="s">
        <v>1018</v>
      </c>
      <c r="D64" s="107">
        <v>851.47</v>
      </c>
      <c r="E64" s="107">
        <v>1192.06</v>
      </c>
      <c r="F64" s="107">
        <v>1430.47</v>
      </c>
      <c r="G64" s="107">
        <v>1898.78</v>
      </c>
      <c r="H64" s="107">
        <v>2188.2800000000002</v>
      </c>
    </row>
    <row r="65" spans="1:8" s="99" customFormat="1" ht="31.2" x14ac:dyDescent="0.3">
      <c r="A65" s="105">
        <f t="shared" si="2"/>
        <v>56</v>
      </c>
      <c r="B65" s="105" t="s">
        <v>1019</v>
      </c>
      <c r="C65" s="106" t="s">
        <v>1020</v>
      </c>
      <c r="D65" s="107">
        <v>851.47</v>
      </c>
      <c r="E65" s="107">
        <v>1192.06</v>
      </c>
      <c r="F65" s="107">
        <v>1430.47</v>
      </c>
      <c r="G65" s="107">
        <v>1898.78</v>
      </c>
      <c r="H65" s="107">
        <v>2188.2800000000002</v>
      </c>
    </row>
    <row r="66" spans="1:8" s="99" customFormat="1" ht="15.75" customHeight="1" x14ac:dyDescent="0.3">
      <c r="A66" s="105">
        <f t="shared" si="2"/>
        <v>57</v>
      </c>
      <c r="B66" s="105" t="s">
        <v>1021</v>
      </c>
      <c r="C66" s="106" t="s">
        <v>1022</v>
      </c>
      <c r="D66" s="107">
        <v>851.47</v>
      </c>
      <c r="E66" s="107">
        <v>1192.06</v>
      </c>
      <c r="F66" s="107">
        <v>1430.47</v>
      </c>
      <c r="G66" s="107">
        <v>1898.78</v>
      </c>
      <c r="H66" s="107">
        <v>2188.2800000000002</v>
      </c>
    </row>
    <row r="67" spans="1:8" s="99" customFormat="1" ht="15.75" customHeight="1" x14ac:dyDescent="0.3">
      <c r="A67" s="105">
        <f t="shared" si="2"/>
        <v>58</v>
      </c>
      <c r="B67" s="105" t="s">
        <v>1023</v>
      </c>
      <c r="C67" s="106" t="s">
        <v>1024</v>
      </c>
      <c r="D67" s="107">
        <v>851.47</v>
      </c>
      <c r="E67" s="107">
        <v>1192.06</v>
      </c>
      <c r="F67" s="107">
        <v>1430.47</v>
      </c>
      <c r="G67" s="107">
        <v>1898.78</v>
      </c>
      <c r="H67" s="107">
        <v>2188.2800000000002</v>
      </c>
    </row>
    <row r="68" spans="1:8" s="99" customFormat="1" ht="15.75" customHeight="1" x14ac:dyDescent="0.3">
      <c r="A68" s="105">
        <f t="shared" si="2"/>
        <v>59</v>
      </c>
      <c r="B68" s="105" t="s">
        <v>1025</v>
      </c>
      <c r="C68" s="106" t="s">
        <v>1026</v>
      </c>
      <c r="D68" s="107">
        <v>851.47</v>
      </c>
      <c r="E68" s="107">
        <v>1192.06</v>
      </c>
      <c r="F68" s="107">
        <v>1430.47</v>
      </c>
      <c r="G68" s="107">
        <v>1898.78</v>
      </c>
      <c r="H68" s="107">
        <v>2188.2800000000002</v>
      </c>
    </row>
    <row r="69" spans="1:8" s="99" customFormat="1" ht="15.75" customHeight="1" x14ac:dyDescent="0.3">
      <c r="A69" s="105">
        <f t="shared" si="2"/>
        <v>60</v>
      </c>
      <c r="B69" s="105" t="s">
        <v>1027</v>
      </c>
      <c r="C69" s="106" t="s">
        <v>1028</v>
      </c>
      <c r="D69" s="107">
        <v>851.47</v>
      </c>
      <c r="E69" s="107">
        <v>1192.06</v>
      </c>
      <c r="F69" s="107">
        <v>1430.47</v>
      </c>
      <c r="G69" s="107">
        <v>1898.78</v>
      </c>
      <c r="H69" s="107">
        <v>2188.2800000000002</v>
      </c>
    </row>
    <row r="70" spans="1:8" s="99" customFormat="1" ht="15.75" customHeight="1" x14ac:dyDescent="0.3">
      <c r="A70" s="105">
        <f t="shared" si="2"/>
        <v>61</v>
      </c>
      <c r="B70" s="105" t="s">
        <v>1029</v>
      </c>
      <c r="C70" s="106" t="s">
        <v>1030</v>
      </c>
      <c r="D70" s="107">
        <v>851.47</v>
      </c>
      <c r="E70" s="107">
        <v>1192.06</v>
      </c>
      <c r="F70" s="107">
        <v>1430.47</v>
      </c>
      <c r="G70" s="107">
        <v>1898.78</v>
      </c>
      <c r="H70" s="107">
        <v>2188.2800000000002</v>
      </c>
    </row>
    <row r="71" spans="1:8" s="99" customFormat="1" ht="31.2" x14ac:dyDescent="0.3">
      <c r="A71" s="105">
        <f t="shared" si="2"/>
        <v>62</v>
      </c>
      <c r="B71" s="105" t="s">
        <v>1031</v>
      </c>
      <c r="C71" s="106" t="s">
        <v>1032</v>
      </c>
      <c r="D71" s="107">
        <v>851.47</v>
      </c>
      <c r="E71" s="107">
        <v>1192.06</v>
      </c>
      <c r="F71" s="107">
        <v>1430.47</v>
      </c>
      <c r="G71" s="107">
        <v>1898.78</v>
      </c>
      <c r="H71" s="107">
        <v>2188.2800000000002</v>
      </c>
    </row>
    <row r="72" spans="1:8" s="99" customFormat="1" ht="31.2" x14ac:dyDescent="0.3">
      <c r="A72" s="105">
        <f t="shared" si="2"/>
        <v>63</v>
      </c>
      <c r="B72" s="105" t="s">
        <v>1033</v>
      </c>
      <c r="C72" s="106" t="s">
        <v>1034</v>
      </c>
      <c r="D72" s="107">
        <v>851.47</v>
      </c>
      <c r="E72" s="107">
        <v>1192.06</v>
      </c>
      <c r="F72" s="107">
        <v>1430.47</v>
      </c>
      <c r="G72" s="107">
        <v>1898.78</v>
      </c>
      <c r="H72" s="107">
        <v>2188.2800000000002</v>
      </c>
    </row>
    <row r="73" spans="1:8" s="99" customFormat="1" ht="15.75" customHeight="1" x14ac:dyDescent="0.3">
      <c r="A73" s="105">
        <f t="shared" si="2"/>
        <v>64</v>
      </c>
      <c r="B73" s="105" t="s">
        <v>1035</v>
      </c>
      <c r="C73" s="106" t="s">
        <v>1036</v>
      </c>
      <c r="D73" s="107">
        <v>851.47</v>
      </c>
      <c r="E73" s="107">
        <v>1192.06</v>
      </c>
      <c r="F73" s="107">
        <v>1430.47</v>
      </c>
      <c r="G73" s="107">
        <v>1898.78</v>
      </c>
      <c r="H73" s="107">
        <v>2188.2800000000002</v>
      </c>
    </row>
    <row r="74" spans="1:8" s="99" customFormat="1" ht="31.2" x14ac:dyDescent="0.3">
      <c r="A74" s="105">
        <f t="shared" si="2"/>
        <v>65</v>
      </c>
      <c r="B74" s="105" t="s">
        <v>1037</v>
      </c>
      <c r="C74" s="106" t="s">
        <v>1038</v>
      </c>
      <c r="D74" s="107">
        <v>851.47</v>
      </c>
      <c r="E74" s="107">
        <v>1192.06</v>
      </c>
      <c r="F74" s="107">
        <v>1430.47</v>
      </c>
      <c r="G74" s="107">
        <v>1898.78</v>
      </c>
      <c r="H74" s="107">
        <v>2188.2800000000002</v>
      </c>
    </row>
    <row r="75" spans="1:8" s="99" customFormat="1" ht="17.25" customHeight="1" x14ac:dyDescent="0.3">
      <c r="A75" s="105">
        <f t="shared" si="2"/>
        <v>66</v>
      </c>
      <c r="B75" s="105" t="s">
        <v>1039</v>
      </c>
      <c r="C75" s="106" t="s">
        <v>1040</v>
      </c>
      <c r="D75" s="107">
        <v>851.47</v>
      </c>
      <c r="E75" s="107">
        <v>1192.06</v>
      </c>
      <c r="F75" s="107">
        <v>1430.47</v>
      </c>
      <c r="G75" s="107">
        <v>1898.78</v>
      </c>
      <c r="H75" s="107">
        <v>2188.2800000000002</v>
      </c>
    </row>
    <row r="76" spans="1:8" s="99" customFormat="1" ht="31.2" x14ac:dyDescent="0.3">
      <c r="A76" s="105">
        <f t="shared" si="2"/>
        <v>67</v>
      </c>
      <c r="B76" s="105" t="s">
        <v>1041</v>
      </c>
      <c r="C76" s="106" t="s">
        <v>1042</v>
      </c>
      <c r="D76" s="107">
        <v>851.47</v>
      </c>
      <c r="E76" s="107">
        <v>1192.06</v>
      </c>
      <c r="F76" s="107">
        <v>1430.47</v>
      </c>
      <c r="G76" s="107">
        <v>1898.78</v>
      </c>
      <c r="H76" s="107">
        <v>2188.2800000000002</v>
      </c>
    </row>
    <row r="77" spans="1:8" s="99" customFormat="1" ht="17.25" customHeight="1" x14ac:dyDescent="0.3">
      <c r="A77" s="105">
        <f t="shared" si="2"/>
        <v>68</v>
      </c>
      <c r="B77" s="105" t="s">
        <v>1043</v>
      </c>
      <c r="C77" s="106" t="s">
        <v>1044</v>
      </c>
      <c r="D77" s="107">
        <v>851.47</v>
      </c>
      <c r="E77" s="107">
        <v>1192.06</v>
      </c>
      <c r="F77" s="107">
        <v>1430.47</v>
      </c>
      <c r="G77" s="107">
        <v>1898.78</v>
      </c>
      <c r="H77" s="107">
        <v>2188.2800000000002</v>
      </c>
    </row>
    <row r="78" spans="1:8" s="99" customFormat="1" ht="17.25" customHeight="1" x14ac:dyDescent="0.3">
      <c r="A78" s="105">
        <f t="shared" si="2"/>
        <v>69</v>
      </c>
      <c r="B78" s="105" t="s">
        <v>1045</v>
      </c>
      <c r="C78" s="106" t="s">
        <v>1046</v>
      </c>
      <c r="D78" s="107">
        <v>851.47</v>
      </c>
      <c r="E78" s="107">
        <v>1192.06</v>
      </c>
      <c r="F78" s="107">
        <v>1430.47</v>
      </c>
      <c r="G78" s="107">
        <v>1898.78</v>
      </c>
      <c r="H78" s="107">
        <v>2188.2800000000002</v>
      </c>
    </row>
    <row r="79" spans="1:8" s="99" customFormat="1" ht="17.25" customHeight="1" x14ac:dyDescent="0.3">
      <c r="A79" s="105">
        <f t="shared" si="2"/>
        <v>70</v>
      </c>
      <c r="B79" s="105" t="s">
        <v>1047</v>
      </c>
      <c r="C79" s="106" t="s">
        <v>1048</v>
      </c>
      <c r="D79" s="107">
        <v>851.47</v>
      </c>
      <c r="E79" s="107">
        <v>1192.06</v>
      </c>
      <c r="F79" s="107">
        <v>1430.47</v>
      </c>
      <c r="G79" s="107">
        <v>1898.78</v>
      </c>
      <c r="H79" s="107">
        <v>2188.2800000000002</v>
      </c>
    </row>
    <row r="80" spans="1:8" s="99" customFormat="1" ht="17.25" customHeight="1" x14ac:dyDescent="0.3">
      <c r="A80" s="105">
        <f t="shared" si="2"/>
        <v>71</v>
      </c>
      <c r="B80" s="105" t="s">
        <v>1049</v>
      </c>
      <c r="C80" s="106" t="s">
        <v>1050</v>
      </c>
      <c r="D80" s="107">
        <v>851.47</v>
      </c>
      <c r="E80" s="107">
        <v>1192.06</v>
      </c>
      <c r="F80" s="107">
        <v>1430.47</v>
      </c>
      <c r="G80" s="107">
        <v>1898.78</v>
      </c>
      <c r="H80" s="107">
        <v>2188.2800000000002</v>
      </c>
    </row>
    <row r="81" spans="1:8" s="99" customFormat="1" ht="17.25" customHeight="1" x14ac:dyDescent="0.3">
      <c r="A81" s="105">
        <f t="shared" si="2"/>
        <v>72</v>
      </c>
      <c r="B81" s="105" t="s">
        <v>1051</v>
      </c>
      <c r="C81" s="106" t="s">
        <v>1052</v>
      </c>
      <c r="D81" s="107">
        <v>851.47</v>
      </c>
      <c r="E81" s="107">
        <v>1192.06</v>
      </c>
      <c r="F81" s="107">
        <v>1430.47</v>
      </c>
      <c r="G81" s="107">
        <v>1898.78</v>
      </c>
      <c r="H81" s="107">
        <v>2188.2800000000002</v>
      </c>
    </row>
    <row r="82" spans="1:8" s="99" customFormat="1" ht="17.25" customHeight="1" x14ac:dyDescent="0.3">
      <c r="A82" s="105">
        <f t="shared" si="2"/>
        <v>73</v>
      </c>
      <c r="B82" s="105" t="s">
        <v>1053</v>
      </c>
      <c r="C82" s="106" t="s">
        <v>1054</v>
      </c>
      <c r="D82" s="107">
        <v>851.47</v>
      </c>
      <c r="E82" s="107">
        <v>1192.06</v>
      </c>
      <c r="F82" s="107">
        <v>1430.47</v>
      </c>
      <c r="G82" s="107">
        <v>1898.78</v>
      </c>
      <c r="H82" s="107">
        <v>2188.2800000000002</v>
      </c>
    </row>
    <row r="83" spans="1:8" s="99" customFormat="1" ht="17.25" customHeight="1" x14ac:dyDescent="0.3">
      <c r="A83" s="169" t="s">
        <v>1010</v>
      </c>
      <c r="B83" s="170"/>
      <c r="C83" s="170"/>
      <c r="D83" s="107"/>
      <c r="E83" s="107"/>
      <c r="F83" s="107"/>
      <c r="G83" s="107"/>
      <c r="H83" s="107"/>
    </row>
    <row r="84" spans="1:8" s="99" customFormat="1" ht="17.25" customHeight="1" x14ac:dyDescent="0.3">
      <c r="A84" s="111">
        <v>74</v>
      </c>
      <c r="B84" s="109" t="s">
        <v>1009</v>
      </c>
      <c r="C84" s="110" t="s">
        <v>1010</v>
      </c>
      <c r="D84" s="107">
        <v>851.47</v>
      </c>
      <c r="E84" s="107">
        <v>1192.06</v>
      </c>
      <c r="F84" s="107">
        <v>1430.47</v>
      </c>
      <c r="G84" s="107" t="s">
        <v>1056</v>
      </c>
      <c r="H84" s="107" t="s">
        <v>1056</v>
      </c>
    </row>
    <row r="85" spans="1:8" s="99" customFormat="1" ht="15.75" customHeight="1" x14ac:dyDescent="0.3">
      <c r="A85" s="105">
        <v>75</v>
      </c>
      <c r="B85" s="105" t="s">
        <v>1055</v>
      </c>
      <c r="C85" s="106" t="s">
        <v>65</v>
      </c>
      <c r="D85" s="107">
        <v>1706.78</v>
      </c>
      <c r="E85" s="107">
        <v>2389.4899999999998</v>
      </c>
      <c r="F85" s="107">
        <v>2867.39</v>
      </c>
      <c r="G85" s="107" t="s">
        <v>1056</v>
      </c>
      <c r="H85" s="107" t="s">
        <v>1056</v>
      </c>
    </row>
    <row r="86" spans="1:8" s="99" customFormat="1" ht="15.75" customHeight="1" x14ac:dyDescent="0.3">
      <c r="A86" s="105">
        <v>76</v>
      </c>
      <c r="B86" s="105" t="s">
        <v>1059</v>
      </c>
      <c r="C86" s="106" t="s">
        <v>1060</v>
      </c>
      <c r="D86" s="107">
        <v>1706.78</v>
      </c>
      <c r="E86" s="107">
        <v>2389.4899999999998</v>
      </c>
      <c r="F86" s="107">
        <v>2867.39</v>
      </c>
      <c r="G86" s="107" t="s">
        <v>1056</v>
      </c>
      <c r="H86" s="107" t="s">
        <v>1056</v>
      </c>
    </row>
    <row r="87" spans="1:8" s="99" customFormat="1" ht="18" customHeight="1" x14ac:dyDescent="0.3">
      <c r="A87" s="168" t="s">
        <v>17</v>
      </c>
      <c r="B87" s="168"/>
      <c r="C87" s="168"/>
      <c r="D87" s="107"/>
      <c r="E87" s="107"/>
      <c r="F87" s="107"/>
      <c r="G87" s="107"/>
      <c r="H87" s="107"/>
    </row>
    <row r="88" spans="1:8" s="99" customFormat="1" ht="31.2" x14ac:dyDescent="0.3">
      <c r="A88" s="105">
        <v>77</v>
      </c>
      <c r="B88" s="105" t="s">
        <v>1057</v>
      </c>
      <c r="C88" s="106" t="s">
        <v>1058</v>
      </c>
      <c r="D88" s="107">
        <v>838.79</v>
      </c>
      <c r="E88" s="107">
        <v>1174.31</v>
      </c>
      <c r="F88" s="107">
        <v>1409.17</v>
      </c>
      <c r="G88" s="107" t="s">
        <v>1056</v>
      </c>
      <c r="H88" s="107" t="s">
        <v>1056</v>
      </c>
    </row>
    <row r="89" spans="1:8" s="99" customFormat="1" ht="31.2" x14ac:dyDescent="0.3">
      <c r="A89" s="105">
        <f>A88+1</f>
        <v>78</v>
      </c>
      <c r="B89" s="105" t="s">
        <v>1059</v>
      </c>
      <c r="C89" s="106" t="s">
        <v>1060</v>
      </c>
      <c r="D89" s="107">
        <v>1706.78</v>
      </c>
      <c r="E89" s="107">
        <v>2389.4899999999998</v>
      </c>
      <c r="F89" s="107">
        <v>2867.39</v>
      </c>
      <c r="G89" s="107" t="s">
        <v>1056</v>
      </c>
      <c r="H89" s="107" t="s">
        <v>1056</v>
      </c>
    </row>
    <row r="90" spans="1:8" s="99" customFormat="1" ht="31.2" x14ac:dyDescent="0.3">
      <c r="A90" s="105">
        <f t="shared" ref="A90:A91" si="3">A89+1</f>
        <v>79</v>
      </c>
      <c r="B90" s="105" t="s">
        <v>1061</v>
      </c>
      <c r="C90" s="106" t="s">
        <v>1062</v>
      </c>
      <c r="D90" s="107">
        <v>838.79</v>
      </c>
      <c r="E90" s="107">
        <v>1174.31</v>
      </c>
      <c r="F90" s="107">
        <v>1409.17</v>
      </c>
      <c r="G90" s="107" t="s">
        <v>1056</v>
      </c>
      <c r="H90" s="107" t="s">
        <v>1056</v>
      </c>
    </row>
    <row r="91" spans="1:8" s="99" customFormat="1" ht="31.2" x14ac:dyDescent="0.3">
      <c r="A91" s="105">
        <f t="shared" si="3"/>
        <v>80</v>
      </c>
      <c r="B91" s="105" t="s">
        <v>1063</v>
      </c>
      <c r="C91" s="106" t="s">
        <v>1064</v>
      </c>
      <c r="D91" s="107">
        <v>838.79</v>
      </c>
      <c r="E91" s="107">
        <v>1174.31</v>
      </c>
      <c r="F91" s="107">
        <v>1409.17</v>
      </c>
      <c r="G91" s="107" t="s">
        <v>1056</v>
      </c>
      <c r="H91" s="107" t="s">
        <v>1056</v>
      </c>
    </row>
    <row r="92" spans="1:8" s="99" customFormat="1" ht="15" customHeight="1" x14ac:dyDescent="0.3">
      <c r="A92" s="168" t="s">
        <v>1065</v>
      </c>
      <c r="B92" s="168"/>
      <c r="C92" s="168"/>
      <c r="D92" s="107"/>
      <c r="E92" s="107"/>
      <c r="F92" s="107"/>
      <c r="G92" s="107"/>
      <c r="H92" s="107"/>
    </row>
    <row r="93" spans="1:8" s="99" customFormat="1" ht="15.6" x14ac:dyDescent="0.3">
      <c r="A93" s="105">
        <v>81</v>
      </c>
      <c r="B93" s="105" t="s">
        <v>1066</v>
      </c>
      <c r="C93" s="106" t="s">
        <v>1067</v>
      </c>
      <c r="D93" s="107">
        <v>1171.55</v>
      </c>
      <c r="E93" s="107">
        <v>1640.17</v>
      </c>
      <c r="F93" s="107">
        <v>1968.2</v>
      </c>
      <c r="G93" s="107" t="s">
        <v>1056</v>
      </c>
      <c r="H93" s="107" t="s">
        <v>1056</v>
      </c>
    </row>
    <row r="94" spans="1:8" s="99" customFormat="1" ht="31.2" x14ac:dyDescent="0.3">
      <c r="A94" s="105">
        <f>A93+1</f>
        <v>82</v>
      </c>
      <c r="B94" s="105" t="s">
        <v>1068</v>
      </c>
      <c r="C94" s="106" t="s">
        <v>1069</v>
      </c>
      <c r="D94" s="107">
        <v>1171.55</v>
      </c>
      <c r="E94" s="107">
        <v>1640.17</v>
      </c>
      <c r="F94" s="107">
        <v>1968.2</v>
      </c>
      <c r="G94" s="107" t="s">
        <v>1056</v>
      </c>
      <c r="H94" s="107" t="s">
        <v>1056</v>
      </c>
    </row>
    <row r="95" spans="1:8" s="99" customFormat="1" ht="15.6" x14ac:dyDescent="0.3">
      <c r="A95" s="105">
        <f t="shared" ref="A95:A98" si="4">A94+1</f>
        <v>83</v>
      </c>
      <c r="B95" s="105" t="s">
        <v>1070</v>
      </c>
      <c r="C95" s="106" t="s">
        <v>1071</v>
      </c>
      <c r="D95" s="107">
        <v>1171.55</v>
      </c>
      <c r="E95" s="107">
        <v>1640.17</v>
      </c>
      <c r="F95" s="107">
        <v>1968.2</v>
      </c>
      <c r="G95" s="107" t="s">
        <v>1056</v>
      </c>
      <c r="H95" s="107" t="s">
        <v>1056</v>
      </c>
    </row>
    <row r="96" spans="1:8" s="99" customFormat="1" ht="31.2" x14ac:dyDescent="0.3">
      <c r="A96" s="105">
        <f t="shared" si="4"/>
        <v>84</v>
      </c>
      <c r="B96" s="105" t="s">
        <v>1072</v>
      </c>
      <c r="C96" s="106" t="s">
        <v>1073</v>
      </c>
      <c r="D96" s="107">
        <v>1171.55</v>
      </c>
      <c r="E96" s="107">
        <v>1640.17</v>
      </c>
      <c r="F96" s="107">
        <v>1968.2</v>
      </c>
      <c r="G96" s="107" t="s">
        <v>1056</v>
      </c>
      <c r="H96" s="107" t="s">
        <v>1056</v>
      </c>
    </row>
    <row r="97" spans="1:8" s="99" customFormat="1" ht="15.6" x14ac:dyDescent="0.3">
      <c r="A97" s="105">
        <f t="shared" si="4"/>
        <v>85</v>
      </c>
      <c r="B97" s="105" t="s">
        <v>1074</v>
      </c>
      <c r="C97" s="106" t="s">
        <v>1075</v>
      </c>
      <c r="D97" s="107">
        <v>1171.55</v>
      </c>
      <c r="E97" s="107">
        <v>1640.17</v>
      </c>
      <c r="F97" s="107">
        <v>1968.2</v>
      </c>
      <c r="G97" s="107" t="s">
        <v>1056</v>
      </c>
      <c r="H97" s="107" t="s">
        <v>1056</v>
      </c>
    </row>
    <row r="98" spans="1:8" s="99" customFormat="1" ht="15.6" x14ac:dyDescent="0.3">
      <c r="A98" s="105">
        <f t="shared" si="4"/>
        <v>86</v>
      </c>
      <c r="B98" s="105" t="s">
        <v>1076</v>
      </c>
      <c r="C98" s="106" t="s">
        <v>1077</v>
      </c>
      <c r="D98" s="107">
        <v>1171.55</v>
      </c>
      <c r="E98" s="107">
        <v>1640.17</v>
      </c>
      <c r="F98" s="107">
        <v>1968.2</v>
      </c>
      <c r="G98" s="107" t="s">
        <v>1056</v>
      </c>
      <c r="H98" s="107" t="s">
        <v>1056</v>
      </c>
    </row>
  </sheetData>
  <autoFilter ref="A6:C82"/>
  <mergeCells count="14">
    <mergeCell ref="A87:C87"/>
    <mergeCell ref="A92:C92"/>
    <mergeCell ref="G2:H2"/>
    <mergeCell ref="A5:A6"/>
    <mergeCell ref="B5:B6"/>
    <mergeCell ref="C5:C6"/>
    <mergeCell ref="D5:D6"/>
    <mergeCell ref="E5:H5"/>
    <mergeCell ref="B3:H3"/>
    <mergeCell ref="F1:I1"/>
    <mergeCell ref="A7:C7"/>
    <mergeCell ref="A14:C14"/>
    <mergeCell ref="A52:C52"/>
    <mergeCell ref="A83:C83"/>
  </mergeCells>
  <pageMargins left="0.70866141732283472" right="0.11811023622047245" top="0.55118110236220474" bottom="0.35433070866141736" header="0.31496062992125984" footer="0.31496062992125984"/>
  <pageSetup paperSize="9" scale="68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Тарифы АПП </vt:lpstr>
      <vt:lpstr> Исслед_</vt:lpstr>
      <vt:lpstr> Исслед_ Рентген</vt:lpstr>
      <vt:lpstr>отд.тарифы </vt:lpstr>
      <vt:lpstr>нормативы</vt:lpstr>
      <vt:lpstr> нормативы КТ</vt:lpstr>
      <vt:lpstr> нормативы МРТ</vt:lpstr>
      <vt:lpstr>УЗИ_эндоскопия</vt:lpstr>
      <vt:lpstr>' Исслед_'!Заголовки_для_печати</vt:lpstr>
      <vt:lpstr>' Исслед_ Рентген'!Заголовки_для_печати</vt:lpstr>
      <vt:lpstr>' нормативы КТ'!Заголовки_для_печати</vt:lpstr>
      <vt:lpstr>' нормативы МРТ'!Заголовки_для_печати</vt:lpstr>
      <vt:lpstr>нормативы!Заголовки_для_печати</vt:lpstr>
      <vt:lpstr>'Тарифы АПП '!Заголовки_для_печати</vt:lpstr>
      <vt:lpstr>УЗИ_эндоскопия!Заголовки_для_печати</vt:lpstr>
      <vt:lpstr>' Исслед_'!Область_печати</vt:lpstr>
      <vt:lpstr>' Исслед_ Рентген'!Область_печати</vt:lpstr>
      <vt:lpstr>нормативы!Область_печати</vt:lpstr>
      <vt:lpstr>'отд.тарифы '!Область_печати</vt:lpstr>
      <vt:lpstr>'Тарифы АПП 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Максименко Ирина Николаевна</cp:lastModifiedBy>
  <cp:lastPrinted>2022-02-02T05:14:20Z</cp:lastPrinted>
  <dcterms:created xsi:type="dcterms:W3CDTF">2014-12-25T05:40:01Z</dcterms:created>
  <dcterms:modified xsi:type="dcterms:W3CDTF">2022-02-02T05:25:36Z</dcterms:modified>
</cp:coreProperties>
</file>